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5-2027\Уточнение 1 (март)\"/>
    </mc:Choice>
  </mc:AlternateContent>
  <xr:revisionPtr revIDLastSave="0" documentId="13_ncr:1_{9C9070C6-287E-4CC1-92B8-C2F9F59471FE}" xr6:coauthVersionLast="36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83" i="1" l="1"/>
  <c r="I94" i="1" l="1"/>
  <c r="I91" i="1" l="1"/>
  <c r="I101" i="1" l="1"/>
  <c r="I85" i="1" l="1"/>
  <c r="I14" i="1" l="1"/>
  <c r="I84" i="1" l="1"/>
  <c r="I48" i="1" l="1"/>
  <c r="I30" i="1"/>
  <c r="I22" i="1"/>
  <c r="I28" i="1" l="1"/>
  <c r="I27" i="1" s="1"/>
  <c r="I98" i="1" l="1"/>
  <c r="I55" i="1"/>
  <c r="I39" i="1"/>
  <c r="I41" i="1" l="1"/>
  <c r="I100" i="1" l="1"/>
  <c r="I95" i="1" s="1"/>
  <c r="I64" i="1" l="1"/>
  <c r="I106" i="1" l="1"/>
  <c r="I105" i="1" s="1"/>
  <c r="I103" i="1"/>
  <c r="I102" i="1" s="1"/>
  <c r="I86" i="1" l="1"/>
  <c r="I21" i="1" l="1"/>
  <c r="I51" i="1" l="1"/>
  <c r="I82" i="1" l="1"/>
  <c r="I63" i="1" l="1"/>
  <c r="I62" i="1" s="1"/>
  <c r="I88" i="1" l="1"/>
  <c r="I52" i="1" l="1"/>
  <c r="I46" i="1"/>
  <c r="I54" i="1"/>
  <c r="I13" i="1"/>
  <c r="I36" i="1"/>
  <c r="I38" i="1"/>
  <c r="I33" i="1"/>
  <c r="I26" i="1" s="1"/>
  <c r="I50" i="1"/>
  <c r="I59" i="1"/>
  <c r="I58" i="1" s="1"/>
  <c r="I57" i="1" s="1"/>
  <c r="I69" i="1"/>
  <c r="I67" i="1"/>
  <c r="I74" i="1"/>
  <c r="I72" i="1"/>
  <c r="I93" i="1"/>
  <c r="I92" i="1" s="1"/>
  <c r="I79" i="1"/>
  <c r="I78" i="1" s="1"/>
  <c r="I90" i="1"/>
  <c r="I81" i="1" s="1"/>
  <c r="B4" i="4"/>
  <c r="B14" i="4"/>
  <c r="A19" i="4"/>
  <c r="A18" i="4"/>
  <c r="I77" i="1" l="1"/>
  <c r="I76" i="1" s="1"/>
  <c r="I71" i="1"/>
  <c r="I45" i="1"/>
  <c r="I44" i="1" s="1"/>
  <c r="I66" i="1"/>
  <c r="I61" i="1" s="1"/>
  <c r="I35" i="1"/>
  <c r="I43" i="1" l="1"/>
  <c r="I12" i="1"/>
  <c r="I11" i="1" l="1"/>
  <c r="I10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<sst xmlns="http://schemas.openxmlformats.org/spreadsheetml/2006/main" count="2352" uniqueCount="857">
  <si>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</si>
  <si>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</si>
  <si>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</si>
  <si>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</si>
  <si>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</si>
  <si>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</si>
  <si>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</si>
  <si>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</si>
  <si>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</si>
  <si>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</si>
  <si>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</si>
  <si>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</si>
  <si>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</si>
  <si>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</si>
  <si>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</si>
  <si>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</si>
  <si>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</si>
  <si>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</si>
  <si>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</si>
  <si>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</si>
  <si>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</si>
  <si>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</si>
  <si>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</si>
  <si>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</si>
  <si>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</si>
  <si>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</si>
  <si>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</si>
  <si>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</si>
  <si>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</si>
  <si>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</si>
  <si>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</si>
  <si>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</si>
  <si>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</si>
  <si>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</si>
  <si>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</si>
  <si>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</si>
  <si>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</si>
  <si>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</si>
  <si>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</si>
  <si>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</si>
  <si>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</si>
  <si>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</si>
  <si>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</si>
  <si>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</si>
  <si>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</si>
  <si>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</si>
  <si>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</si>
  <si>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</si>
  <si>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</si>
  <si>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</si>
  <si>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</si>
  <si>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</si>
  <si>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</si>
  <si>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</si>
  <si>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</si>
  <si>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</si>
  <si>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</si>
  <si>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</si>
  <si>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</si>
  <si>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</si>
  <si>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</si>
  <si>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</si>
  <si>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</si>
  <si>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</si>
  <si>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</si>
  <si>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</si>
  <si>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</si>
  <si>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</si>
  <si>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</si>
  <si>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</si>
  <si>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</si>
  <si>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</si>
  <si>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</si>
  <si>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</si>
  <si>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</si>
  <si>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</si>
  <si>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</si>
  <si>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</si>
  <si>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</si>
  <si>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</si>
  <si>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</si>
  <si>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</si>
  <si>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</si>
  <si>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</si>
  <si>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</si>
  <si>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</si>
  <si>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</si>
  <si>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</si>
  <si>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</si>
  <si>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</si>
  <si>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</si>
  <si>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</si>
  <si>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</si>
  <si>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</si>
  <si>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</si>
  <si>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</si>
  <si>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</si>
  <si>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</si>
  <si>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</si>
  <si>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</si>
  <si>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</si>
  <si>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</si>
  <si>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</si>
  <si>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</si>
  <si>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</si>
  <si>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</si>
  <si>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</si>
  <si>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</si>
  <si>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</si>
  <si>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</si>
  <si>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</si>
  <si>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</si>
  <si>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</si>
  <si>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</si>
  <si>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</si>
  <si>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</si>
  <si>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</si>
  <si>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</si>
  <si>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</si>
  <si>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</si>
  <si>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</si>
  <si>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</si>
  <si>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</si>
  <si>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</si>
  <si>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</si>
  <si>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</si>
  <si>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</si>
  <si>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</si>
  <si>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</si>
  <si>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</si>
  <si>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</si>
  <si>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</si>
  <si>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</si>
  <si>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</si>
  <si>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</si>
  <si>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</si>
  <si>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</si>
  <si>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</si>
  <si>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</si>
  <si>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</si>
  <si>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</si>
  <si>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</si>
  <si>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</si>
  <si>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</si>
  <si>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</si>
  <si>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</si>
  <si>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</si>
  <si>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</si>
  <si>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</si>
  <si>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</si>
  <si>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</si>
  <si>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</si>
  <si>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</si>
  <si>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</si>
  <si>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</si>
  <si>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</si>
  <si>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</si>
  <si>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</si>
  <si>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</si>
  <si>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</si>
  <si>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</si>
  <si>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</si>
  <si>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</si>
  <si>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</si>
  <si>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</si>
  <si>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</si>
  <si>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</si>
  <si>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</si>
  <si>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</si>
  <si>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</si>
  <si>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</si>
  <si>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</si>
  <si>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</si>
  <si>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</si>
  <si>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</si>
  <si>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</si>
  <si>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</si>
  <si>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</si>
  <si>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</si>
  <si>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</si>
  <si>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</si>
  <si>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</si>
  <si>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</si>
  <si>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</si>
  <si>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</si>
  <si>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</si>
  <si>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</si>
  <si>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</si>
  <si>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</si>
  <si>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</si>
  <si>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</si>
  <si>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</si>
  <si>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</si>
  <si>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</si>
  <si>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</si>
  <si>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</si>
  <si>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</si>
  <si>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</si>
  <si>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</si>
  <si>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</si>
  <si>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</si>
  <si>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</si>
  <si>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</si>
  <si>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</si>
  <si>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</si>
  <si>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</si>
  <si>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</si>
  <si>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</si>
  <si>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</si>
  <si>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</si>
  <si>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</si>
  <si>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</si>
  <si>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</si>
  <si>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</si>
  <si>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</si>
  <si>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</si>
  <si>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</si>
  <si>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</si>
  <si>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</si>
  <si>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</si>
  <si>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</si>
  <si>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</si>
  <si>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</si>
  <si>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</si>
  <si>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</si>
  <si>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</si>
  <si>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</si>
  <si>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</si>
  <si>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</si>
  <si>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</si>
  <si>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</si>
  <si>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</si>
  <si>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</si>
  <si>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</si>
  <si>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</si>
  <si>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</si>
  <si>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</si>
  <si>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</si>
  <si>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</si>
  <si>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</si>
  <si>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</si>
  <si>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</si>
  <si>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</si>
  <si>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</si>
  <si>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</si>
  <si>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</si>
  <si>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</si>
  <si>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</si>
  <si>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</si>
  <si>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</si>
  <si>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</si>
  <si>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</si>
  <si>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</si>
  <si>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</si>
  <si>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</si>
  <si>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</si>
  <si>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</si>
  <si>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</si>
  <si>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</si>
  <si>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</si>
  <si>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</si>
  <si>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</si>
  <si>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</si>
  <si>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</si>
  <si>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</si>
  <si>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</si>
  <si>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</si>
  <si>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</si>
  <si>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</si>
  <si>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</si>
  <si>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</si>
  <si>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</si>
  <si>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</si>
  <si>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</si>
  <si>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</si>
  <si>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</si>
  <si>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</si>
  <si>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</si>
  <si>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</si>
  <si>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</si>
  <si>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</si>
  <si>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</si>
  <si>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</si>
  <si>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</si>
  <si>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</si>
  <si>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</si>
  <si>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</si>
  <si>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</si>
  <si>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</si>
  <si>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</si>
  <si>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</si>
  <si>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</si>
  <si>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</si>
  <si>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</si>
  <si>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</si>
  <si>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</si>
  <si>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</si>
  <si>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</si>
  <si>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</si>
  <si>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</si>
  <si>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</si>
  <si>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</si>
  <si>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</si>
  <si>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</si>
  <si>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</si>
  <si>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</si>
  <si>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</si>
  <si>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</si>
  <si>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</si>
  <si>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</si>
  <si>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</si>
  <si>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</si>
  <si>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</si>
  <si>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</si>
  <si>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</si>
  <si>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</si>
  <si>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</si>
  <si>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</si>
  <si>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</si>
  <si>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</si>
  <si>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</si>
  <si>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</si>
  <si>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</si>
  <si>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</si>
  <si>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</si>
  <si>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</si>
  <si>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</si>
  <si>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</si>
  <si>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</si>
  <si>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</si>
  <si>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</si>
  <si>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</si>
  <si>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</si>
  <si>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</si>
  <si>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</si>
  <si>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</si>
  <si>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</si>
  <si>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</si>
  <si>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</si>
  <si>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</si>
  <si>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</si>
  <si>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</si>
  <si>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</si>
  <si>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</si>
  <si>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</si>
  <si>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</si>
  <si>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</si>
  <si>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</si>
  <si>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</si>
  <si>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</si>
  <si>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</si>
  <si>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</si>
  <si>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</si>
  <si>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</si>
  <si>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</si>
  <si>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</si>
  <si>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</si>
  <si>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</si>
  <si>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</si>
  <si>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</si>
  <si>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</si>
  <si>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</si>
  <si>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</si>
  <si>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</si>
  <si>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</si>
  <si>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</si>
  <si>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</si>
  <si>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</si>
  <si>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</si>
  <si>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</si>
  <si>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</si>
  <si>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</si>
  <si>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</si>
  <si>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</si>
  <si>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</si>
  <si>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</si>
  <si>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</si>
  <si>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</si>
  <si>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</si>
  <si>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</si>
  <si>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</si>
  <si>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</si>
  <si>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</si>
  <si>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</si>
  <si>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</si>
  <si>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</si>
  <si>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</si>
  <si>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</si>
  <si>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</si>
  <si>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</si>
  <si>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</si>
  <si>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</si>
  <si>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</si>
  <si>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</si>
  <si>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</si>
  <si>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</si>
  <si>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</si>
  <si>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</si>
  <si>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</si>
  <si>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</si>
  <si>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</si>
  <si>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</si>
  <si>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</si>
  <si>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</si>
  <si>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</si>
  <si>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</si>
  <si>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</si>
  <si>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</si>
  <si>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</si>
  <si>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</si>
  <si>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</si>
  <si>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</si>
  <si>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</si>
  <si>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</si>
  <si>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</si>
  <si>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</si>
  <si>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</si>
  <si>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</si>
  <si>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</si>
  <si>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</si>
  <si>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</si>
  <si>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</si>
  <si>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</si>
  <si>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</si>
  <si>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</si>
  <si>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</si>
  <si>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</si>
  <si>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</si>
  <si>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</si>
  <si>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</si>
  <si>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</si>
  <si>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</si>
  <si>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</si>
  <si>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</si>
  <si>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</si>
  <si>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</si>
  <si>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</si>
  <si>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</si>
  <si>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</si>
  <si>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</si>
  <si>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</si>
  <si>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</si>
  <si>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</si>
  <si>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</si>
  <si>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</si>
  <si>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</si>
  <si>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</si>
  <si>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</si>
  <si>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</si>
  <si>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</si>
  <si>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</si>
  <si>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</si>
  <si>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</si>
  <si>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</si>
  <si>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</si>
  <si>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</si>
  <si>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</si>
  <si>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</si>
  <si>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</si>
  <si>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</si>
  <si>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</si>
  <si>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</si>
  <si>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</si>
  <si>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</si>
  <si>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</si>
  <si>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</si>
  <si>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</si>
  <si>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</si>
  <si>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</si>
  <si>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</si>
  <si>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</si>
  <si>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</si>
  <si>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</si>
  <si>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</si>
  <si>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</si>
  <si>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</si>
  <si>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</si>
  <si>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</si>
  <si>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</si>
  <si>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</si>
  <si>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</si>
  <si>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</si>
  <si>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</si>
  <si>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</si>
  <si>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</si>
  <si>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</si>
  <si>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</si>
  <si>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</si>
  <si>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</si>
  <si>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</si>
  <si>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</si>
  <si>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</si>
  <si>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</si>
  <si>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</si>
  <si>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</si>
  <si>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</si>
  <si>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</si>
  <si>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</si>
  <si>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</si>
  <si>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</si>
  <si>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</si>
  <si>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</si>
  <si>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</si>
  <si>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</si>
  <si>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</si>
  <si>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</si>
  <si>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</si>
  <si>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</si>
  <si>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</si>
  <si>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</si>
  <si>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</si>
  <si>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</si>
  <si>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</si>
  <si>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</si>
  <si>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</si>
  <si>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</si>
  <si>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</si>
  <si>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</si>
  <si>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</si>
  <si>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</si>
  <si>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</si>
  <si>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</si>
  <si>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</si>
  <si>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</si>
  <si>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</si>
  <si>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</si>
  <si>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</si>
  <si>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</si>
  <si>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</si>
  <si>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</si>
  <si>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</si>
  <si>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</si>
  <si>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</si>
  <si>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</si>
  <si>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</si>
  <si>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</si>
  <si>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</si>
  <si>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</si>
  <si>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</si>
  <si>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</si>
  <si>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</si>
  <si>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</si>
  <si>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</si>
  <si>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</si>
  <si>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</si>
  <si>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</si>
  <si>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</si>
  <si>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</si>
  <si>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</si>
  <si>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</si>
  <si>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</si>
  <si>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</si>
  <si>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</si>
  <si>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</si>
  <si>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</si>
  <si>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</si>
  <si>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</si>
  <si>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</si>
  <si>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</si>
  <si>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</si>
  <si>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</si>
  <si>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</si>
  <si>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</si>
  <si>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</si>
  <si>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</si>
  <si>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</si>
  <si>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</si>
  <si>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</si>
  <si>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</si>
  <si>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</si>
  <si>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</si>
  <si>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</si>
  <si>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</si>
  <si>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</si>
  <si>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</si>
  <si>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</si>
  <si>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</si>
  <si>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</si>
  <si>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</si>
  <si>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</si>
  <si>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</si>
  <si>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</si>
  <si>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</si>
  <si>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</si>
  <si>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</si>
  <si>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</si>
  <si>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</si>
  <si>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</si>
  <si>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</si>
  <si>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</si>
  <si>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</si>
  <si>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</si>
  <si>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</si>
  <si>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</si>
  <si>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</si>
  <si>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</si>
  <si>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</si>
  <si>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</si>
  <si>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</si>
  <si>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</si>
  <si>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</si>
  <si>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</si>
  <si>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</si>
  <si>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</si>
  <si>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</si>
  <si>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</si>
  <si>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</si>
  <si>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</si>
  <si>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</si>
  <si>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</si>
  <si>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</si>
  <si>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</si>
  <si>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</si>
  <si>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</si>
  <si>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</si>
  <si>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</si>
  <si>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</si>
  <si>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</si>
  <si>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</si>
  <si>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</si>
  <si>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</si>
  <si>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</si>
  <si>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</si>
  <si>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</si>
  <si>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</si>
  <si>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</si>
  <si>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</si>
  <si>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</si>
  <si>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</si>
  <si>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</si>
  <si>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</si>
  <si>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</si>
  <si>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</si>
  <si>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</si>
  <si>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</si>
  <si>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</si>
  <si>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</si>
  <si>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</si>
  <si>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</si>
  <si>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</si>
  <si>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</si>
  <si>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</si>
  <si>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</si>
  <si>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</si>
  <si>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</si>
  <si>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</si>
  <si>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</si>
  <si>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</si>
  <si>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</si>
  <si>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</si>
  <si>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</si>
  <si>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</si>
  <si>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</si>
  <si>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</si>
  <si>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</si>
  <si>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</si>
  <si>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</si>
  <si>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</si>
  <si>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</si>
  <si>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</si>
  <si>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</si>
  <si>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</si>
  <si>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</si>
  <si>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</si>
  <si>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</si>
  <si>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</si>
  <si>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</si>
  <si>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</si>
  <si>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</si>
  <si>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</si>
  <si>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</si>
  <si>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</si>
  <si>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</si>
  <si>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</si>
  <si>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</si>
  <si>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</si>
  <si>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</si>
  <si>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</si>
  <si>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</si>
  <si>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</si>
  <si>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</si>
  <si>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</si>
  <si>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</si>
  <si>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</si>
  <si>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</si>
  <si>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</si>
  <si>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</si>
  <si>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</si>
  <si>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</si>
  <si>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</si>
  <si>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</si>
  <si>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</si>
  <si>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</si>
  <si>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</si>
  <si>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</si>
  <si>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</si>
  <si>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</si>
  <si>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</si>
  <si>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</si>
  <si>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</si>
  <si>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</si>
  <si>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</si>
  <si>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</si>
  <si>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</si>
  <si>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</si>
  <si>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</si>
  <si>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</si>
  <si>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</si>
  <si>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</si>
  <si>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</si>
  <si>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</si>
  <si>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</si>
  <si>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</si>
  <si>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</si>
  <si>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</si>
  <si>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</si>
  <si>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</si>
  <si>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</si>
  <si>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</si>
  <si>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</si>
  <si>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</si>
  <si>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</si>
  <si>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</si>
  <si>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</si>
  <si>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</si>
  <si>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</si>
  <si>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</si>
  <si>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</si>
  <si>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</si>
  <si>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</si>
  <si>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</si>
  <si>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</si>
  <si>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</si>
  <si>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</si>
  <si>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</si>
  <si>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</si>
  <si>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</si>
  <si>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</si>
  <si>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</si>
  <si>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</si>
  <si>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</si>
  <si>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</si>
  <si>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</si>
  <si>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</si>
  <si>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</si>
  <si>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</si>
  <si>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</si>
  <si>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</si>
  <si>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</si>
  <si>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</si>
  <si>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</si>
  <si>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</si>
  <si>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</si>
  <si>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</si>
  <si>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</si>
  <si>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</si>
  <si>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</si>
  <si>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</si>
  <si>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</si>
  <si>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</si>
  <si>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</si>
  <si>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</si>
  <si>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</si>
  <si>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</si>
  <si>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</si>
  <si>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</si>
  <si>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</si>
  <si>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</si>
  <si>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</si>
  <si>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</si>
  <si>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</si>
  <si>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</si>
  <si>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</si>
  <si>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</si>
  <si>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</si>
  <si>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</si>
  <si>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</si>
  <si>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</si>
  <si>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</si>
  <si>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</si>
  <si>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</si>
  <si>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</si>
  <si>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</si>
  <si>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</si>
  <si>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</si>
  <si>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</si>
  <si>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</si>
  <si>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</si>
  <si>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</si>
  <si>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</si>
  <si>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</si>
  <si>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</si>
  <si>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</si>
  <si>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</si>
  <si>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</si>
  <si>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</si>
  <si>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</si>
  <si>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</si>
  <si>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</si>
  <si>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</si>
  <si>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</si>
  <si>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</si>
  <si>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</si>
  <si>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</si>
  <si>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</si>
  <si>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</si>
  <si>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</si>
  <si>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</si>
  <si>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</si>
  <si>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</si>
  <si>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</si>
  <si>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</si>
  <si>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</si>
  <si>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</si>
  <si>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</si>
  <si>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</si>
  <si>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</si>
  <si>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</si>
  <si>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</si>
  <si>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</si>
  <si>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</si>
  <si>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</si>
  <si>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</si>
  <si>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</si>
  <si>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</si>
  <si>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</si>
  <si>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</si>
  <si>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</si>
  <si>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</si>
  <si>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</si>
  <si>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</si>
  <si>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000 1 01 02080 01 0000 110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</si>
  <si>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</si>
  <si>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</si>
  <si>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</si>
  <si>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</si>
  <si>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</si>
  <si>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000 1 01 02030 01 0000 110</t>
  </si>
  <si>
    <t>Распределение доходов бюджета города Колы по кодам классификации                                                              доходов бюджетов на 2025 год</t>
  </si>
  <si>
    <t>000 1 01 02130 01 0000 110</t>
  </si>
  <si>
    <t>000 1 01 02140 01 0000 110</t>
  </si>
  <si>
    <t>Земельный налог с организаций, обладающих земельным участком, расположенным в границах городских  поселений</t>
  </si>
  <si>
    <t>000 2 02 25424 13 0000 150</t>
  </si>
  <si>
    <t xml:space="preserve">000 2 02 25424 00 0000 150 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</si>
  <si>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</si>
  <si>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</si>
  <si>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               от 11.12.2024 № 5/27</t>
  </si>
  <si>
    <t>000 2 02 20041 13 0000 150</t>
  </si>
  <si>
    <t>000 2 02 20041 00 0000 150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</si>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</sst>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5"/>
  <sheetViews>
    <sheetView tabSelected="1" topLeftCell="G90" zoomScaleNormal="100" workbookViewId="0">
      <selection activeCell="I76" sqref="I76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0" width="11.7109375" style="25" bestFit="1" customWidth="1"/>
    <col min="11" max="16384" width="9.140625" style="25"/>
  </cols>
  <sheetData>
    <row r="1" spans="1:9" s="38" customFormat="1" ht="15.75" x14ac:dyDescent="0.25">
      <c r="C1" s="39" t="s">
        <v>828</v>
      </c>
      <c r="G1" s="36"/>
      <c r="H1" s="36"/>
      <c r="I1" s="39" t="s">
        <v>828</v>
      </c>
    </row>
    <row r="2" spans="1:9" s="38" customFormat="1" ht="15.75" x14ac:dyDescent="0.25">
      <c r="C2" s="36" t="s">
        <v>811</v>
      </c>
      <c r="G2" s="54" t="s">
        <v>832</v>
      </c>
      <c r="H2" s="54"/>
      <c r="I2" s="54"/>
    </row>
    <row r="3" spans="1:9" s="38" customFormat="1" ht="15.75" x14ac:dyDescent="0.25">
      <c r="C3" s="36"/>
      <c r="G3" s="54"/>
      <c r="H3" s="54"/>
      <c r="I3" s="54"/>
    </row>
    <row r="4" spans="1:9" s="38" customFormat="1" ht="15.75" x14ac:dyDescent="0.25">
      <c r="C4" s="36"/>
      <c r="G4" s="54"/>
      <c r="H4" s="54"/>
      <c r="I4" s="54"/>
    </row>
    <row r="5" spans="1:9" s="38" customFormat="1" ht="21" customHeight="1" x14ac:dyDescent="0.25">
      <c r="C5" s="36" t="s">
        <v>829</v>
      </c>
      <c r="G5" s="36"/>
      <c r="H5" s="55" t="s">
        <v>846</v>
      </c>
      <c r="I5" s="55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3" t="s">
        <v>838</v>
      </c>
      <c r="H8" s="53"/>
      <c r="I8" s="53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824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I12+I43</f>
        <v>159795900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I13+I35+I26+I21</f>
        <v>145341900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100000000</v>
      </c>
    </row>
    <row r="14" spans="1:9" s="27" customFormat="1" ht="21" customHeigh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I15+I16+I18+I17+I19+I20</f>
        <v>100000000</v>
      </c>
    </row>
    <row r="15" spans="1:9" ht="131.25" customHeight="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851</v>
      </c>
      <c r="H15" s="14" t="s">
        <v>581</v>
      </c>
      <c r="I15" s="34">
        <v>97795000</v>
      </c>
    </row>
    <row r="16" spans="1:9" ht="107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852</v>
      </c>
      <c r="H16" s="14" t="s">
        <v>582</v>
      </c>
      <c r="I16" s="34">
        <v>160000</v>
      </c>
    </row>
    <row r="17" spans="1:10" ht="89.25" customHeight="1" x14ac:dyDescent="0.2">
      <c r="G17" s="22" t="s">
        <v>853</v>
      </c>
      <c r="H17" s="14" t="s">
        <v>837</v>
      </c>
      <c r="I17" s="34">
        <v>455000</v>
      </c>
    </row>
    <row r="18" spans="1:10" ht="280.5" x14ac:dyDescent="0.2">
      <c r="G18" s="22" t="s">
        <v>854</v>
      </c>
      <c r="H18" s="14" t="s">
        <v>831</v>
      </c>
      <c r="I18" s="34">
        <v>425000</v>
      </c>
    </row>
    <row r="19" spans="1:10" ht="63.75" x14ac:dyDescent="0.2">
      <c r="G19" s="52" t="s">
        <v>855</v>
      </c>
      <c r="H19" s="14" t="s">
        <v>839</v>
      </c>
      <c r="I19" s="34">
        <v>340000</v>
      </c>
    </row>
    <row r="20" spans="1:10" ht="64.5" customHeight="1" x14ac:dyDescent="0.2">
      <c r="G20" s="22" t="s">
        <v>856</v>
      </c>
      <c r="H20" s="14" t="s">
        <v>840</v>
      </c>
      <c r="I20" s="34">
        <v>825000</v>
      </c>
    </row>
    <row r="21" spans="1:10" ht="28.5" customHeight="1" x14ac:dyDescent="0.2">
      <c r="G21" s="23" t="s">
        <v>709</v>
      </c>
      <c r="H21" s="17" t="s">
        <v>269</v>
      </c>
      <c r="I21" s="49">
        <f>I22</f>
        <v>5141900</v>
      </c>
      <c r="J21" s="50"/>
    </row>
    <row r="22" spans="1:10" ht="24.75" customHeight="1" x14ac:dyDescent="0.2">
      <c r="G22" s="43" t="s">
        <v>712</v>
      </c>
      <c r="H22" s="44" t="s">
        <v>270</v>
      </c>
      <c r="I22" s="51">
        <f>I23+I24+I25</f>
        <v>5141900</v>
      </c>
    </row>
    <row r="23" spans="1:10" ht="76.5" x14ac:dyDescent="0.2">
      <c r="G23" s="35" t="s">
        <v>825</v>
      </c>
      <c r="H23" s="44" t="s">
        <v>791</v>
      </c>
      <c r="I23" s="51">
        <v>2480000</v>
      </c>
    </row>
    <row r="24" spans="1:10" ht="89.25" x14ac:dyDescent="0.2">
      <c r="G24" s="35" t="s">
        <v>826</v>
      </c>
      <c r="H24" s="44" t="s">
        <v>792</v>
      </c>
      <c r="I24" s="51">
        <v>11900</v>
      </c>
    </row>
    <row r="25" spans="1:10" ht="77.25" customHeight="1" x14ac:dyDescent="0.2">
      <c r="G25" s="35" t="s">
        <v>827</v>
      </c>
      <c r="H25" s="44" t="s">
        <v>793</v>
      </c>
      <c r="I25" s="51">
        <v>2650000</v>
      </c>
    </row>
    <row r="26" spans="1:10" s="27" customFormat="1" ht="16.5" customHeight="1" x14ac:dyDescent="0.2">
      <c r="A26" s="26"/>
      <c r="B26" s="26"/>
      <c r="C26" s="26"/>
      <c r="D26" s="26"/>
      <c r="E26" s="26"/>
      <c r="F26" s="26"/>
      <c r="G26" s="20" t="s">
        <v>3</v>
      </c>
      <c r="H26" s="17" t="s">
        <v>589</v>
      </c>
      <c r="I26" s="33">
        <f>I27+I33</f>
        <v>22200000</v>
      </c>
    </row>
    <row r="27" spans="1:10" ht="15" customHeight="1" x14ac:dyDescent="0.2">
      <c r="G27" s="15" t="s">
        <v>6</v>
      </c>
      <c r="H27" s="14" t="s">
        <v>590</v>
      </c>
      <c r="I27" s="34">
        <f>I28+I30+I32</f>
        <v>22200000</v>
      </c>
    </row>
    <row r="28" spans="1:10" ht="25.5" customHeight="1" x14ac:dyDescent="0.2">
      <c r="G28" s="22" t="s">
        <v>598</v>
      </c>
      <c r="H28" s="14" t="s">
        <v>591</v>
      </c>
      <c r="I28" s="34">
        <f>I29</f>
        <v>17300000</v>
      </c>
    </row>
    <row r="29" spans="1:10" ht="25.5" customHeight="1" x14ac:dyDescent="0.2">
      <c r="G29" s="22" t="s">
        <v>598</v>
      </c>
      <c r="H29" s="14" t="s">
        <v>592</v>
      </c>
      <c r="I29" s="34">
        <v>17300000</v>
      </c>
    </row>
    <row r="30" spans="1:10" ht="24" customHeight="1" x14ac:dyDescent="0.2">
      <c r="G30" s="22" t="s">
        <v>599</v>
      </c>
      <c r="H30" s="14" t="s">
        <v>593</v>
      </c>
      <c r="I30" s="34">
        <f>I31</f>
        <v>4900000</v>
      </c>
    </row>
    <row r="31" spans="1:10" ht="41.25" customHeight="1" x14ac:dyDescent="0.2">
      <c r="G31" s="22" t="s">
        <v>830</v>
      </c>
      <c r="H31" s="14" t="s">
        <v>594</v>
      </c>
      <c r="I31" s="34">
        <v>4900000</v>
      </c>
    </row>
    <row r="32" spans="1:10" ht="14.25" hidden="1" customHeight="1" x14ac:dyDescent="0.2">
      <c r="G32" s="15" t="s">
        <v>600</v>
      </c>
      <c r="H32" s="14" t="s">
        <v>595</v>
      </c>
      <c r="I32" s="34"/>
    </row>
    <row r="33" spans="1:9" ht="14.25" hidden="1" customHeight="1" x14ac:dyDescent="0.2">
      <c r="G33" s="22" t="s">
        <v>18</v>
      </c>
      <c r="H33" s="14" t="s">
        <v>596</v>
      </c>
      <c r="I33" s="34">
        <f>I34</f>
        <v>0</v>
      </c>
    </row>
    <row r="34" spans="1:9" ht="14.25" hidden="1" customHeight="1" x14ac:dyDescent="0.2">
      <c r="G34" s="22" t="s">
        <v>18</v>
      </c>
      <c r="H34" s="14" t="s">
        <v>597</v>
      </c>
      <c r="I34" s="34">
        <v>0</v>
      </c>
    </row>
    <row r="35" spans="1:9" x14ac:dyDescent="0.2">
      <c r="A35" s="24" t="s">
        <v>675</v>
      </c>
      <c r="B35" s="24" t="s">
        <v>705</v>
      </c>
      <c r="C35" s="24" t="s">
        <v>706</v>
      </c>
      <c r="D35" s="24" t="s">
        <v>678</v>
      </c>
      <c r="E35" s="24" t="s">
        <v>694</v>
      </c>
      <c r="F35" s="24" t="s">
        <v>686</v>
      </c>
      <c r="G35" s="12" t="s">
        <v>21</v>
      </c>
      <c r="H35" s="17" t="s">
        <v>583</v>
      </c>
      <c r="I35" s="33">
        <f>I36+I38</f>
        <v>18000000</v>
      </c>
    </row>
    <row r="36" spans="1:9" s="27" customFormat="1" x14ac:dyDescent="0.2">
      <c r="A36" s="26" t="s">
        <v>675</v>
      </c>
      <c r="B36" s="26" t="s">
        <v>708</v>
      </c>
      <c r="C36" s="26" t="s">
        <v>709</v>
      </c>
      <c r="D36" s="26" t="s">
        <v>678</v>
      </c>
      <c r="E36" s="26" t="s">
        <v>679</v>
      </c>
      <c r="F36" s="26" t="s">
        <v>675</v>
      </c>
      <c r="G36" s="13" t="s">
        <v>586</v>
      </c>
      <c r="H36" s="14" t="s">
        <v>584</v>
      </c>
      <c r="I36" s="34">
        <f>I37</f>
        <v>8200000</v>
      </c>
    </row>
    <row r="37" spans="1:9" s="27" customFormat="1" ht="25.5" customHeight="1" x14ac:dyDescent="0.2">
      <c r="A37" s="26" t="s">
        <v>675</v>
      </c>
      <c r="B37" s="26" t="s">
        <v>711</v>
      </c>
      <c r="C37" s="26" t="s">
        <v>712</v>
      </c>
      <c r="D37" s="26" t="s">
        <v>678</v>
      </c>
      <c r="E37" s="26" t="s">
        <v>694</v>
      </c>
      <c r="F37" s="26" t="s">
        <v>686</v>
      </c>
      <c r="G37" s="13" t="s">
        <v>757</v>
      </c>
      <c r="H37" s="14" t="s">
        <v>756</v>
      </c>
      <c r="I37" s="34">
        <v>8200000</v>
      </c>
    </row>
    <row r="38" spans="1:9" x14ac:dyDescent="0.2">
      <c r="A38" s="24" t="s">
        <v>675</v>
      </c>
      <c r="B38" s="24" t="s">
        <v>714</v>
      </c>
      <c r="C38" s="24" t="s">
        <v>715</v>
      </c>
      <c r="D38" s="24" t="s">
        <v>678</v>
      </c>
      <c r="E38" s="24" t="s">
        <v>694</v>
      </c>
      <c r="F38" s="24" t="s">
        <v>686</v>
      </c>
      <c r="G38" s="13" t="s">
        <v>587</v>
      </c>
      <c r="H38" s="14" t="s">
        <v>588</v>
      </c>
      <c r="I38" s="34">
        <f>I39+I41</f>
        <v>9800000</v>
      </c>
    </row>
    <row r="39" spans="1:9" x14ac:dyDescent="0.2">
      <c r="G39" s="22" t="s">
        <v>751</v>
      </c>
      <c r="H39" s="14" t="s">
        <v>812</v>
      </c>
      <c r="I39" s="34">
        <f>I40</f>
        <v>6691900</v>
      </c>
    </row>
    <row r="40" spans="1:9" ht="25.5" x14ac:dyDescent="0.2">
      <c r="A40" s="24" t="s">
        <v>675</v>
      </c>
      <c r="B40" s="24" t="s">
        <v>720</v>
      </c>
      <c r="C40" s="24" t="s">
        <v>721</v>
      </c>
      <c r="D40" s="24" t="s">
        <v>678</v>
      </c>
      <c r="E40" s="24" t="s">
        <v>694</v>
      </c>
      <c r="F40" s="24" t="s">
        <v>686</v>
      </c>
      <c r="G40" s="22" t="s">
        <v>841</v>
      </c>
      <c r="H40" s="14" t="s">
        <v>750</v>
      </c>
      <c r="I40" s="34">
        <v>6691900</v>
      </c>
    </row>
    <row r="41" spans="1:9" x14ac:dyDescent="0.2">
      <c r="G41" s="22" t="s">
        <v>753</v>
      </c>
      <c r="H41" s="14" t="s">
        <v>752</v>
      </c>
      <c r="I41" s="34">
        <f>I42</f>
        <v>3108100</v>
      </c>
    </row>
    <row r="42" spans="1:9" ht="25.5" x14ac:dyDescent="0.2">
      <c r="A42" s="24" t="s">
        <v>675</v>
      </c>
      <c r="B42" s="24" t="s">
        <v>717</v>
      </c>
      <c r="C42" s="24" t="s">
        <v>718</v>
      </c>
      <c r="D42" s="24" t="s">
        <v>678</v>
      </c>
      <c r="E42" s="24" t="s">
        <v>694</v>
      </c>
      <c r="F42" s="24" t="s">
        <v>686</v>
      </c>
      <c r="G42" s="22" t="s">
        <v>755</v>
      </c>
      <c r="H42" s="14" t="s">
        <v>754</v>
      </c>
      <c r="I42" s="34">
        <v>3108100</v>
      </c>
    </row>
    <row r="43" spans="1:9" x14ac:dyDescent="0.2">
      <c r="A43" s="24" t="s">
        <v>675</v>
      </c>
      <c r="B43" s="24" t="s">
        <v>726</v>
      </c>
      <c r="C43" s="24" t="s">
        <v>729</v>
      </c>
      <c r="D43" s="24" t="s">
        <v>678</v>
      </c>
      <c r="E43" s="24" t="s">
        <v>694</v>
      </c>
      <c r="F43" s="24" t="s">
        <v>686</v>
      </c>
      <c r="G43" s="12" t="s">
        <v>378</v>
      </c>
      <c r="H43" s="14"/>
      <c r="I43" s="33">
        <f>I44+I61+I57+I71</f>
        <v>14454000</v>
      </c>
    </row>
    <row r="44" spans="1:9" ht="25.5" x14ac:dyDescent="0.2">
      <c r="A44" s="24" t="s">
        <v>675</v>
      </c>
      <c r="B44" s="24" t="s">
        <v>731</v>
      </c>
      <c r="C44" s="24" t="s">
        <v>732</v>
      </c>
      <c r="D44" s="24" t="s">
        <v>678</v>
      </c>
      <c r="E44" s="24" t="s">
        <v>694</v>
      </c>
      <c r="F44" s="24" t="s">
        <v>686</v>
      </c>
      <c r="G44" s="30" t="s">
        <v>286</v>
      </c>
      <c r="H44" s="17" t="s">
        <v>601</v>
      </c>
      <c r="I44" s="33">
        <f>I45+I54</f>
        <v>11036000</v>
      </c>
    </row>
    <row r="45" spans="1:9" ht="51" x14ac:dyDescent="0.2">
      <c r="A45" s="24" t="s">
        <v>675</v>
      </c>
      <c r="B45" s="24" t="s">
        <v>734</v>
      </c>
      <c r="C45" s="24" t="s">
        <v>735</v>
      </c>
      <c r="D45" s="24" t="s">
        <v>678</v>
      </c>
      <c r="E45" s="24" t="s">
        <v>694</v>
      </c>
      <c r="F45" s="24" t="s">
        <v>686</v>
      </c>
      <c r="G45" s="22" t="s">
        <v>490</v>
      </c>
      <c r="H45" s="14" t="s">
        <v>604</v>
      </c>
      <c r="I45" s="34">
        <f>I46+I50+I48+I52</f>
        <v>9436000</v>
      </c>
    </row>
    <row r="46" spans="1:9" ht="38.25" x14ac:dyDescent="0.2">
      <c r="A46" s="24" t="s">
        <v>675</v>
      </c>
      <c r="B46" s="24" t="s">
        <v>737</v>
      </c>
      <c r="C46" s="24" t="s">
        <v>0</v>
      </c>
      <c r="D46" s="24" t="s">
        <v>678</v>
      </c>
      <c r="E46" s="24" t="s">
        <v>694</v>
      </c>
      <c r="F46" s="24" t="s">
        <v>686</v>
      </c>
      <c r="G46" s="21" t="s">
        <v>306</v>
      </c>
      <c r="H46" s="14" t="s">
        <v>605</v>
      </c>
      <c r="I46" s="34">
        <f>I47</f>
        <v>6332000</v>
      </c>
    </row>
    <row r="47" spans="1:9" s="27" customFormat="1" ht="51" x14ac:dyDescent="0.2">
      <c r="A47" s="26" t="s">
        <v>675</v>
      </c>
      <c r="B47" s="26" t="s">
        <v>2</v>
      </c>
      <c r="C47" s="26" t="s">
        <v>3</v>
      </c>
      <c r="D47" s="26" t="s">
        <v>678</v>
      </c>
      <c r="E47" s="26" t="s">
        <v>679</v>
      </c>
      <c r="F47" s="26" t="s">
        <v>675</v>
      </c>
      <c r="G47" s="22" t="s">
        <v>749</v>
      </c>
      <c r="H47" s="14" t="s">
        <v>748</v>
      </c>
      <c r="I47" s="34">
        <v>6332000</v>
      </c>
    </row>
    <row r="48" spans="1:9" s="27" customFormat="1" ht="51" x14ac:dyDescent="0.2">
      <c r="A48" s="26"/>
      <c r="B48" s="26"/>
      <c r="C48" s="26"/>
      <c r="D48" s="26"/>
      <c r="E48" s="26"/>
      <c r="F48" s="26"/>
      <c r="G48" s="22" t="s">
        <v>423</v>
      </c>
      <c r="H48" s="14" t="s">
        <v>422</v>
      </c>
      <c r="I48" s="34">
        <f>I49</f>
        <v>504000</v>
      </c>
    </row>
    <row r="49" spans="1:9" s="27" customFormat="1" ht="51" x14ac:dyDescent="0.2">
      <c r="A49" s="26"/>
      <c r="B49" s="26"/>
      <c r="C49" s="26"/>
      <c r="D49" s="26"/>
      <c r="E49" s="26"/>
      <c r="F49" s="26"/>
      <c r="G49" s="22" t="s">
        <v>765</v>
      </c>
      <c r="H49" s="14" t="s">
        <v>766</v>
      </c>
      <c r="I49" s="34">
        <v>504000</v>
      </c>
    </row>
    <row r="50" spans="1:9" s="27" customFormat="1" ht="51" hidden="1" x14ac:dyDescent="0.2">
      <c r="A50" s="26" t="s">
        <v>675</v>
      </c>
      <c r="B50" s="26" t="s">
        <v>5</v>
      </c>
      <c r="C50" s="26" t="s">
        <v>6</v>
      </c>
      <c r="D50" s="26" t="s">
        <v>678</v>
      </c>
      <c r="E50" s="26" t="s">
        <v>679</v>
      </c>
      <c r="F50" s="26" t="s">
        <v>686</v>
      </c>
      <c r="G50" s="21" t="s">
        <v>491</v>
      </c>
      <c r="H50" s="14" t="s">
        <v>606</v>
      </c>
      <c r="I50" s="34">
        <f>I51</f>
        <v>0</v>
      </c>
    </row>
    <row r="51" spans="1:9" ht="38.25" hidden="1" x14ac:dyDescent="0.2">
      <c r="A51" s="24" t="s">
        <v>675</v>
      </c>
      <c r="B51" s="24" t="s">
        <v>8</v>
      </c>
      <c r="C51" s="24" t="s">
        <v>9</v>
      </c>
      <c r="D51" s="24" t="s">
        <v>678</v>
      </c>
      <c r="E51" s="24" t="s">
        <v>694</v>
      </c>
      <c r="F51" s="24" t="s">
        <v>686</v>
      </c>
      <c r="G51" s="15" t="s">
        <v>747</v>
      </c>
      <c r="H51" s="14" t="s">
        <v>746</v>
      </c>
      <c r="I51" s="34">
        <f>338-338</f>
        <v>0</v>
      </c>
    </row>
    <row r="52" spans="1:9" ht="25.5" x14ac:dyDescent="0.2">
      <c r="G52" s="21" t="s">
        <v>727</v>
      </c>
      <c r="H52" s="14" t="s">
        <v>728</v>
      </c>
      <c r="I52" s="34">
        <f>I53</f>
        <v>2600000</v>
      </c>
    </row>
    <row r="53" spans="1:9" ht="25.5" x14ac:dyDescent="0.2">
      <c r="G53" s="22" t="s">
        <v>745</v>
      </c>
      <c r="H53" s="14" t="s">
        <v>744</v>
      </c>
      <c r="I53" s="34">
        <v>2600000</v>
      </c>
    </row>
    <row r="54" spans="1:9" ht="51" x14ac:dyDescent="0.2">
      <c r="G54" s="22" t="s">
        <v>603</v>
      </c>
      <c r="H54" s="14" t="s">
        <v>813</v>
      </c>
      <c r="I54" s="34">
        <f>I55</f>
        <v>1600000</v>
      </c>
    </row>
    <row r="55" spans="1:9" ht="51" x14ac:dyDescent="0.2">
      <c r="G55" s="22" t="s">
        <v>602</v>
      </c>
      <c r="H55" s="14" t="s">
        <v>814</v>
      </c>
      <c r="I55" s="34">
        <f>I56</f>
        <v>1600000</v>
      </c>
    </row>
    <row r="56" spans="1:9" ht="51" x14ac:dyDescent="0.2">
      <c r="G56" s="22" t="s">
        <v>743</v>
      </c>
      <c r="H56" s="14" t="s">
        <v>815</v>
      </c>
      <c r="I56" s="34">
        <v>1600000</v>
      </c>
    </row>
    <row r="57" spans="1:9" ht="25.5" x14ac:dyDescent="0.2">
      <c r="G57" s="23" t="s">
        <v>236</v>
      </c>
      <c r="H57" s="17" t="s">
        <v>231</v>
      </c>
      <c r="I57" s="33">
        <f>I58</f>
        <v>274000</v>
      </c>
    </row>
    <row r="58" spans="1:9" ht="17.25" customHeight="1" x14ac:dyDescent="0.2">
      <c r="G58" s="22" t="s">
        <v>232</v>
      </c>
      <c r="H58" s="14" t="s">
        <v>233</v>
      </c>
      <c r="I58" s="34">
        <f>I59</f>
        <v>274000</v>
      </c>
    </row>
    <row r="59" spans="1:9" ht="25.5" x14ac:dyDescent="0.2">
      <c r="G59" s="22" t="s">
        <v>758</v>
      </c>
      <c r="H59" s="14" t="s">
        <v>760</v>
      </c>
      <c r="I59" s="34">
        <f>I60</f>
        <v>274000</v>
      </c>
    </row>
    <row r="60" spans="1:9" ht="25.5" x14ac:dyDescent="0.2">
      <c r="G60" s="22" t="s">
        <v>759</v>
      </c>
      <c r="H60" s="14" t="s">
        <v>761</v>
      </c>
      <c r="I60" s="34">
        <v>274000</v>
      </c>
    </row>
    <row r="61" spans="1:9" ht="18.75" customHeight="1" x14ac:dyDescent="0.2">
      <c r="A61" s="24" t="s">
        <v>675</v>
      </c>
      <c r="B61" s="24" t="s">
        <v>11</v>
      </c>
      <c r="C61" s="24" t="s">
        <v>12</v>
      </c>
      <c r="D61" s="24" t="s">
        <v>678</v>
      </c>
      <c r="E61" s="24" t="s">
        <v>694</v>
      </c>
      <c r="F61" s="24" t="s">
        <v>686</v>
      </c>
      <c r="G61" s="12" t="s">
        <v>400</v>
      </c>
      <c r="H61" s="17" t="s">
        <v>607</v>
      </c>
      <c r="I61" s="33">
        <f>I62+I66</f>
        <v>3144000</v>
      </c>
    </row>
    <row r="62" spans="1:9" ht="51" x14ac:dyDescent="0.2">
      <c r="A62" s="24" t="s">
        <v>675</v>
      </c>
      <c r="B62" s="24" t="s">
        <v>14</v>
      </c>
      <c r="C62" s="24" t="s">
        <v>15</v>
      </c>
      <c r="D62" s="24" t="s">
        <v>678</v>
      </c>
      <c r="E62" s="24" t="s">
        <v>690</v>
      </c>
      <c r="F62" s="24" t="s">
        <v>686</v>
      </c>
      <c r="G62" s="22" t="s">
        <v>823</v>
      </c>
      <c r="H62" s="14" t="s">
        <v>608</v>
      </c>
      <c r="I62" s="34">
        <f>I63</f>
        <v>744000</v>
      </c>
    </row>
    <row r="63" spans="1:9" ht="56.25" customHeight="1" x14ac:dyDescent="0.2">
      <c r="G63" s="22" t="s">
        <v>769</v>
      </c>
      <c r="H63" s="14" t="s">
        <v>768</v>
      </c>
      <c r="I63" s="34">
        <f>I64+I65</f>
        <v>744000</v>
      </c>
    </row>
    <row r="64" spans="1:9" s="27" customFormat="1" ht="49.5" hidden="1" customHeight="1" x14ac:dyDescent="0.2">
      <c r="A64" s="26" t="s">
        <v>675</v>
      </c>
      <c r="B64" s="26" t="s">
        <v>17</v>
      </c>
      <c r="C64" s="26" t="s">
        <v>18</v>
      </c>
      <c r="D64" s="26" t="s">
        <v>678</v>
      </c>
      <c r="E64" s="26" t="s">
        <v>694</v>
      </c>
      <c r="F64" s="26" t="s">
        <v>686</v>
      </c>
      <c r="G64" s="22" t="s">
        <v>742</v>
      </c>
      <c r="H64" s="14" t="s">
        <v>741</v>
      </c>
      <c r="I64" s="34">
        <f>1213-751.2-461.8</f>
        <v>0</v>
      </c>
    </row>
    <row r="65" spans="1:14" s="27" customFormat="1" ht="51" x14ac:dyDescent="0.2">
      <c r="A65" s="26"/>
      <c r="B65" s="26"/>
      <c r="C65" s="26"/>
      <c r="D65" s="26"/>
      <c r="E65" s="26"/>
      <c r="F65" s="26"/>
      <c r="G65" s="22" t="s">
        <v>770</v>
      </c>
      <c r="H65" s="14" t="s">
        <v>767</v>
      </c>
      <c r="I65" s="34">
        <v>744000</v>
      </c>
    </row>
    <row r="66" spans="1:14" s="27" customFormat="1" ht="25.5" x14ac:dyDescent="0.2">
      <c r="A66" s="26" t="s">
        <v>675</v>
      </c>
      <c r="B66" s="26" t="s">
        <v>20</v>
      </c>
      <c r="C66" s="26" t="s">
        <v>21</v>
      </c>
      <c r="D66" s="26" t="s">
        <v>678</v>
      </c>
      <c r="E66" s="26" t="s">
        <v>679</v>
      </c>
      <c r="F66" s="26" t="s">
        <v>675</v>
      </c>
      <c r="G66" s="22" t="s">
        <v>833</v>
      </c>
      <c r="H66" s="14" t="s">
        <v>609</v>
      </c>
      <c r="I66" s="34">
        <f>I67+I69</f>
        <v>2400000</v>
      </c>
    </row>
    <row r="67" spans="1:14" s="27" customFormat="1" ht="25.5" x14ac:dyDescent="0.2">
      <c r="A67" s="26" t="s">
        <v>675</v>
      </c>
      <c r="B67" s="26" t="s">
        <v>23</v>
      </c>
      <c r="C67" s="26" t="s">
        <v>24</v>
      </c>
      <c r="D67" s="26" t="s">
        <v>678</v>
      </c>
      <c r="E67" s="26" t="s">
        <v>690</v>
      </c>
      <c r="F67" s="26" t="s">
        <v>686</v>
      </c>
      <c r="G67" s="21" t="s">
        <v>419</v>
      </c>
      <c r="H67" s="14" t="s">
        <v>610</v>
      </c>
      <c r="I67" s="34">
        <f>I68</f>
        <v>2400000</v>
      </c>
    </row>
    <row r="68" spans="1:14" ht="25.5" x14ac:dyDescent="0.2">
      <c r="A68" s="24" t="s">
        <v>675</v>
      </c>
      <c r="B68" s="24" t="s">
        <v>26</v>
      </c>
      <c r="C68" s="24" t="s">
        <v>27</v>
      </c>
      <c r="D68" s="24" t="s">
        <v>678</v>
      </c>
      <c r="E68" s="24" t="s">
        <v>690</v>
      </c>
      <c r="F68" s="24" t="s">
        <v>686</v>
      </c>
      <c r="G68" s="22" t="s">
        <v>740</v>
      </c>
      <c r="H68" s="14" t="s">
        <v>739</v>
      </c>
      <c r="I68" s="34">
        <v>2400000</v>
      </c>
    </row>
    <row r="69" spans="1:14" ht="38.25" hidden="1" x14ac:dyDescent="0.2">
      <c r="G69" s="22" t="s">
        <v>762</v>
      </c>
      <c r="H69" s="14" t="s">
        <v>424</v>
      </c>
      <c r="I69" s="34">
        <f>I70</f>
        <v>0</v>
      </c>
    </row>
    <row r="70" spans="1:14" ht="38.25" hidden="1" x14ac:dyDescent="0.2">
      <c r="G70" s="22" t="s">
        <v>763</v>
      </c>
      <c r="H70" s="14" t="s">
        <v>764</v>
      </c>
      <c r="I70" s="34"/>
    </row>
    <row r="71" spans="1:14" hidden="1" x14ac:dyDescent="0.2">
      <c r="G71" s="20" t="s">
        <v>235</v>
      </c>
      <c r="H71" s="17" t="s">
        <v>234</v>
      </c>
      <c r="I71" s="33">
        <f>I74+I72</f>
        <v>0</v>
      </c>
    </row>
    <row r="72" spans="1:14" ht="25.5" hidden="1" x14ac:dyDescent="0.2">
      <c r="G72" s="22" t="s">
        <v>427</v>
      </c>
      <c r="H72" s="14" t="s">
        <v>425</v>
      </c>
      <c r="I72" s="34">
        <f>I73</f>
        <v>0</v>
      </c>
    </row>
    <row r="73" spans="1:14" ht="38.25" hidden="1" x14ac:dyDescent="0.2">
      <c r="G73" s="23" t="s">
        <v>428</v>
      </c>
      <c r="H73" s="14" t="s">
        <v>426</v>
      </c>
      <c r="I73" s="34"/>
    </row>
    <row r="74" spans="1:14" hidden="1" x14ac:dyDescent="0.2">
      <c r="G74" s="22" t="s">
        <v>809</v>
      </c>
      <c r="H74" s="14" t="s">
        <v>807</v>
      </c>
      <c r="I74" s="34">
        <f>I75</f>
        <v>0</v>
      </c>
    </row>
    <row r="75" spans="1:14" ht="38.25" hidden="1" x14ac:dyDescent="0.2">
      <c r="G75" s="22" t="s">
        <v>810</v>
      </c>
      <c r="H75" s="14" t="s">
        <v>808</v>
      </c>
      <c r="I75" s="34">
        <v>0</v>
      </c>
    </row>
    <row r="76" spans="1:14" ht="17.25" customHeight="1" x14ac:dyDescent="0.2">
      <c r="A76" s="24" t="s">
        <v>675</v>
      </c>
      <c r="B76" s="24" t="s">
        <v>31</v>
      </c>
      <c r="C76" s="24" t="s">
        <v>32</v>
      </c>
      <c r="D76" s="24" t="s">
        <v>678</v>
      </c>
      <c r="E76" s="24" t="s">
        <v>694</v>
      </c>
      <c r="F76" s="24" t="s">
        <v>686</v>
      </c>
      <c r="G76" s="12" t="s">
        <v>484</v>
      </c>
      <c r="H76" s="17" t="s">
        <v>611</v>
      </c>
      <c r="I76" s="33">
        <f>I77+I102+I105</f>
        <v>138226625.91</v>
      </c>
      <c r="J76" s="50"/>
      <c r="L76" s="8"/>
      <c r="N76" s="10"/>
    </row>
    <row r="77" spans="1:14" s="27" customFormat="1" ht="25.5" x14ac:dyDescent="0.2">
      <c r="A77" s="26" t="s">
        <v>675</v>
      </c>
      <c r="B77" s="26" t="s">
        <v>35</v>
      </c>
      <c r="C77" s="26" t="s">
        <v>36</v>
      </c>
      <c r="D77" s="26" t="s">
        <v>678</v>
      </c>
      <c r="E77" s="26" t="s">
        <v>694</v>
      </c>
      <c r="F77" s="26" t="s">
        <v>686</v>
      </c>
      <c r="G77" s="12" t="s">
        <v>487</v>
      </c>
      <c r="H77" s="17" t="s">
        <v>585</v>
      </c>
      <c r="I77" s="33">
        <f>I78+I81+I92+I95</f>
        <v>138226625.91</v>
      </c>
      <c r="L77" s="8"/>
      <c r="N77" s="10"/>
    </row>
    <row r="78" spans="1:14" s="27" customFormat="1" ht="23.25" customHeight="1" x14ac:dyDescent="0.2">
      <c r="A78" s="26" t="s">
        <v>675</v>
      </c>
      <c r="B78" s="26" t="s">
        <v>239</v>
      </c>
      <c r="C78" s="26" t="s">
        <v>240</v>
      </c>
      <c r="D78" s="26" t="s">
        <v>678</v>
      </c>
      <c r="E78" s="26" t="s">
        <v>694</v>
      </c>
      <c r="F78" s="26" t="s">
        <v>686</v>
      </c>
      <c r="G78" s="12" t="s">
        <v>834</v>
      </c>
      <c r="H78" s="17" t="s">
        <v>779</v>
      </c>
      <c r="I78" s="33">
        <f>I79</f>
        <v>11370029</v>
      </c>
      <c r="L78" s="8"/>
      <c r="N78" s="10"/>
    </row>
    <row r="79" spans="1:14" x14ac:dyDescent="0.2">
      <c r="A79" s="24" t="s">
        <v>675</v>
      </c>
      <c r="B79" s="24" t="s">
        <v>242</v>
      </c>
      <c r="C79" s="24" t="s">
        <v>243</v>
      </c>
      <c r="D79" s="24" t="s">
        <v>678</v>
      </c>
      <c r="E79" s="24" t="s">
        <v>694</v>
      </c>
      <c r="F79" s="24" t="s">
        <v>686</v>
      </c>
      <c r="G79" s="13" t="s">
        <v>496</v>
      </c>
      <c r="H79" s="14" t="s">
        <v>780</v>
      </c>
      <c r="I79" s="34">
        <f>I80</f>
        <v>11370029</v>
      </c>
      <c r="L79" s="9"/>
      <c r="N79" s="10"/>
    </row>
    <row r="80" spans="1:14" ht="28.5" customHeight="1" x14ac:dyDescent="0.2">
      <c r="A80" s="24" t="s">
        <v>675</v>
      </c>
      <c r="B80" s="24" t="s">
        <v>245</v>
      </c>
      <c r="C80" s="24" t="s">
        <v>246</v>
      </c>
      <c r="D80" s="24" t="s">
        <v>678</v>
      </c>
      <c r="E80" s="24" t="s">
        <v>694</v>
      </c>
      <c r="F80" s="24" t="s">
        <v>686</v>
      </c>
      <c r="G80" s="13" t="s">
        <v>816</v>
      </c>
      <c r="H80" s="14" t="s">
        <v>781</v>
      </c>
      <c r="I80" s="34">
        <v>11370029</v>
      </c>
      <c r="J80" s="50"/>
      <c r="L80" s="9"/>
      <c r="N80" s="10"/>
    </row>
    <row r="81" spans="1:14" s="27" customFormat="1" ht="27" customHeight="1" x14ac:dyDescent="0.2">
      <c r="A81" s="26"/>
      <c r="B81" s="26"/>
      <c r="C81" s="26"/>
      <c r="D81" s="26"/>
      <c r="E81" s="26"/>
      <c r="F81" s="26"/>
      <c r="G81" s="12" t="s">
        <v>835</v>
      </c>
      <c r="H81" s="17" t="s">
        <v>782</v>
      </c>
      <c r="I81" s="33">
        <f>I90+I88+I82+I86+I84</f>
        <v>123493084.91</v>
      </c>
      <c r="L81" s="8"/>
      <c r="N81" s="10"/>
    </row>
    <row r="82" spans="1:14" ht="58.5" customHeight="1" x14ac:dyDescent="0.2">
      <c r="G82" s="28" t="s">
        <v>849</v>
      </c>
      <c r="H82" s="14" t="s">
        <v>848</v>
      </c>
      <c r="I82" s="34">
        <f>I83</f>
        <v>17123977.050000001</v>
      </c>
      <c r="L82" s="9"/>
      <c r="N82" s="10"/>
    </row>
    <row r="83" spans="1:14" ht="47.25" customHeight="1" x14ac:dyDescent="0.2">
      <c r="G83" s="28" t="s">
        <v>850</v>
      </c>
      <c r="H83" s="14" t="s">
        <v>847</v>
      </c>
      <c r="I83" s="34">
        <f>16316137.05+807840</f>
        <v>17123977.050000001</v>
      </c>
      <c r="L83" s="9"/>
      <c r="N83" s="10"/>
    </row>
    <row r="84" spans="1:14" ht="42" customHeight="1" x14ac:dyDescent="0.2">
      <c r="G84" s="28" t="s">
        <v>844</v>
      </c>
      <c r="H84" s="14" t="s">
        <v>843</v>
      </c>
      <c r="I84" s="34">
        <f>I85</f>
        <v>95899100</v>
      </c>
      <c r="L84" s="9"/>
      <c r="N84" s="10"/>
    </row>
    <row r="85" spans="1:14" ht="43.5" customHeight="1" x14ac:dyDescent="0.2">
      <c r="G85" s="28" t="s">
        <v>845</v>
      </c>
      <c r="H85" s="14" t="s">
        <v>842</v>
      </c>
      <c r="I85" s="34">
        <f>71615252.53+24283847.47</f>
        <v>95899100</v>
      </c>
      <c r="L85" s="9"/>
      <c r="N85" s="10"/>
    </row>
    <row r="86" spans="1:14" ht="25.5" x14ac:dyDescent="0.2">
      <c r="G86" s="29" t="s">
        <v>777</v>
      </c>
      <c r="H86" s="14" t="s">
        <v>783</v>
      </c>
      <c r="I86" s="34">
        <f>I87</f>
        <v>3235313</v>
      </c>
      <c r="L86" s="9"/>
      <c r="N86" s="10"/>
    </row>
    <row r="87" spans="1:14" ht="25.5" x14ac:dyDescent="0.2">
      <c r="G87" s="28" t="s">
        <v>778</v>
      </c>
      <c r="H87" s="14" t="s">
        <v>784</v>
      </c>
      <c r="I87" s="34">
        <v>3235313</v>
      </c>
      <c r="L87" s="9"/>
      <c r="N87" s="10"/>
    </row>
    <row r="88" spans="1:14" hidden="1" x14ac:dyDescent="0.2">
      <c r="G88" s="29"/>
      <c r="H88" s="14"/>
      <c r="I88" s="34">
        <f>I89</f>
        <v>0</v>
      </c>
      <c r="L88" s="9"/>
      <c r="N88" s="10"/>
    </row>
    <row r="89" spans="1:14" ht="55.5" hidden="1" customHeight="1" x14ac:dyDescent="0.2">
      <c r="G89" s="28"/>
      <c r="H89" s="14"/>
      <c r="I89" s="34"/>
      <c r="L89" s="9"/>
      <c r="N89" s="10"/>
    </row>
    <row r="90" spans="1:14" ht="13.5" customHeight="1" x14ac:dyDescent="0.2">
      <c r="G90" s="13" t="s">
        <v>34</v>
      </c>
      <c r="H90" s="14" t="s">
        <v>785</v>
      </c>
      <c r="I90" s="34">
        <f>I91</f>
        <v>7234694.8600000003</v>
      </c>
      <c r="L90" s="9"/>
      <c r="N90" s="10"/>
    </row>
    <row r="91" spans="1:14" ht="13.5" customHeight="1" x14ac:dyDescent="0.2">
      <c r="G91" s="13" t="s">
        <v>738</v>
      </c>
      <c r="H91" s="14" t="s">
        <v>786</v>
      </c>
      <c r="I91" s="34">
        <f>1500000+492153+29623.5+1164713+3428572+619633.36</f>
        <v>7234694.8600000003</v>
      </c>
      <c r="L91" s="9"/>
      <c r="N91" s="10"/>
    </row>
    <row r="92" spans="1:14" s="27" customFormat="1" ht="18.75" customHeight="1" x14ac:dyDescent="0.2">
      <c r="A92" s="26"/>
      <c r="B92" s="26"/>
      <c r="C92" s="26"/>
      <c r="D92" s="26"/>
      <c r="E92" s="26"/>
      <c r="F92" s="26"/>
      <c r="G92" s="30" t="s">
        <v>836</v>
      </c>
      <c r="H92" s="19" t="s">
        <v>787</v>
      </c>
      <c r="I92" s="33">
        <f>I93</f>
        <v>1051412</v>
      </c>
      <c r="L92" s="8"/>
      <c r="N92" s="10"/>
    </row>
    <row r="93" spans="1:14" ht="33" customHeight="1" x14ac:dyDescent="0.2">
      <c r="G93" s="31" t="s">
        <v>822</v>
      </c>
      <c r="H93" s="18" t="s">
        <v>789</v>
      </c>
      <c r="I93" s="34">
        <f>I94</f>
        <v>1051412</v>
      </c>
      <c r="L93" s="9"/>
      <c r="N93" s="10"/>
    </row>
    <row r="94" spans="1:14" ht="27" customHeight="1" x14ac:dyDescent="0.2">
      <c r="G94" s="31" t="s">
        <v>790</v>
      </c>
      <c r="H94" s="18" t="s">
        <v>788</v>
      </c>
      <c r="I94" s="34">
        <f>4000+30379+863045+153988</f>
        <v>1051412</v>
      </c>
      <c r="L94" s="9"/>
      <c r="N94" s="10"/>
    </row>
    <row r="95" spans="1:14" ht="19.5" customHeight="1" x14ac:dyDescent="0.2">
      <c r="G95" s="32" t="s">
        <v>636</v>
      </c>
      <c r="H95" s="19" t="s">
        <v>799</v>
      </c>
      <c r="I95" s="33">
        <f>I98+I96+I100</f>
        <v>2312100</v>
      </c>
      <c r="L95" s="9"/>
      <c r="N95" s="10"/>
    </row>
    <row r="96" spans="1:14" ht="38.25" hidden="1" x14ac:dyDescent="0.2">
      <c r="G96" s="31" t="s">
        <v>806</v>
      </c>
      <c r="H96" s="18" t="s">
        <v>805</v>
      </c>
      <c r="I96" s="34">
        <v>0</v>
      </c>
      <c r="L96" s="9"/>
      <c r="N96" s="10"/>
    </row>
    <row r="97" spans="1:19" ht="45.75" hidden="1" customHeight="1" x14ac:dyDescent="0.2">
      <c r="G97" s="31" t="s">
        <v>821</v>
      </c>
      <c r="H97" s="18" t="s">
        <v>804</v>
      </c>
      <c r="I97" s="34">
        <v>0</v>
      </c>
      <c r="L97" s="9"/>
      <c r="N97" s="10"/>
    </row>
    <row r="98" spans="1:19" ht="38.25" hidden="1" x14ac:dyDescent="0.2">
      <c r="G98" s="31" t="s">
        <v>802</v>
      </c>
      <c r="H98" s="18" t="s">
        <v>800</v>
      </c>
      <c r="I98" s="34">
        <f>I99</f>
        <v>0</v>
      </c>
      <c r="L98" s="9"/>
      <c r="N98" s="10"/>
    </row>
    <row r="99" spans="1:19" ht="42" hidden="1" customHeight="1" x14ac:dyDescent="0.2">
      <c r="G99" s="31" t="s">
        <v>803</v>
      </c>
      <c r="H99" s="18" t="s">
        <v>801</v>
      </c>
      <c r="I99" s="34">
        <v>0</v>
      </c>
      <c r="L99" s="9"/>
      <c r="N99" s="10"/>
    </row>
    <row r="100" spans="1:19" ht="12" customHeight="1" x14ac:dyDescent="0.2">
      <c r="G100" s="31" t="s">
        <v>818</v>
      </c>
      <c r="H100" s="18" t="s">
        <v>819</v>
      </c>
      <c r="I100" s="34">
        <f>I101</f>
        <v>2312100</v>
      </c>
      <c r="L100" s="8"/>
      <c r="N100" s="10"/>
    </row>
    <row r="101" spans="1:19" ht="12.75" customHeight="1" x14ac:dyDescent="0.2">
      <c r="G101" s="31" t="s">
        <v>817</v>
      </c>
      <c r="H101" s="18" t="s">
        <v>820</v>
      </c>
      <c r="I101" s="34">
        <f>2312100</f>
        <v>2312100</v>
      </c>
      <c r="L101" s="9"/>
      <c r="N101" s="10"/>
    </row>
    <row r="102" spans="1:19" ht="15" hidden="1" customHeight="1" x14ac:dyDescent="0.2">
      <c r="G102" s="45" t="s">
        <v>771</v>
      </c>
      <c r="H102" s="19" t="s">
        <v>772</v>
      </c>
      <c r="I102" s="33">
        <f>I103</f>
        <v>0</v>
      </c>
      <c r="L102" s="9"/>
    </row>
    <row r="103" spans="1:19" ht="25.5" hidden="1" x14ac:dyDescent="0.2">
      <c r="G103" s="46" t="s">
        <v>796</v>
      </c>
      <c r="H103" s="18" t="s">
        <v>797</v>
      </c>
      <c r="I103" s="34">
        <f>I104</f>
        <v>0</v>
      </c>
      <c r="L103" s="8"/>
    </row>
    <row r="104" spans="1:19" ht="25.5" hidden="1" x14ac:dyDescent="0.2">
      <c r="G104" s="46" t="s">
        <v>773</v>
      </c>
      <c r="H104" s="18" t="s">
        <v>794</v>
      </c>
      <c r="I104" s="34"/>
      <c r="L104" s="9"/>
    </row>
    <row r="105" spans="1:19" hidden="1" x14ac:dyDescent="0.2">
      <c r="G105" s="45" t="s">
        <v>774</v>
      </c>
      <c r="H105" s="19" t="s">
        <v>775</v>
      </c>
      <c r="I105" s="33">
        <f>I106</f>
        <v>0</v>
      </c>
      <c r="L105" s="9"/>
    </row>
    <row r="106" spans="1:19" hidden="1" x14ac:dyDescent="0.2">
      <c r="G106" s="46" t="s">
        <v>776</v>
      </c>
      <c r="H106" s="18" t="s">
        <v>798</v>
      </c>
      <c r="I106" s="34">
        <f>I107</f>
        <v>0</v>
      </c>
      <c r="L106" s="8"/>
    </row>
    <row r="107" spans="1:19" hidden="1" x14ac:dyDescent="0.2">
      <c r="G107" s="46" t="s">
        <v>776</v>
      </c>
      <c r="H107" s="18" t="s">
        <v>795</v>
      </c>
      <c r="I107" s="34"/>
    </row>
    <row r="108" spans="1:19" ht="16.5" customHeight="1" x14ac:dyDescent="0.2">
      <c r="A108" s="24" t="s">
        <v>675</v>
      </c>
      <c r="B108" s="24" t="s">
        <v>253</v>
      </c>
      <c r="C108" s="24" t="s">
        <v>254</v>
      </c>
      <c r="D108" s="24" t="s">
        <v>678</v>
      </c>
      <c r="E108" s="24" t="s">
        <v>694</v>
      </c>
      <c r="F108" s="24" t="s">
        <v>686</v>
      </c>
      <c r="G108" s="12" t="s">
        <v>354</v>
      </c>
      <c r="H108" s="14"/>
      <c r="I108" s="33">
        <f>I11+I76</f>
        <v>298022525.90999997</v>
      </c>
      <c r="L108" s="10"/>
      <c r="N108" s="10"/>
      <c r="O108" s="10"/>
      <c r="S108" s="10"/>
    </row>
    <row r="109" spans="1:19" s="27" customFormat="1" x14ac:dyDescent="0.2">
      <c r="A109" s="26" t="s">
        <v>675</v>
      </c>
      <c r="B109" s="26" t="s">
        <v>256</v>
      </c>
      <c r="C109" s="26" t="s">
        <v>257</v>
      </c>
      <c r="D109" s="26" t="s">
        <v>678</v>
      </c>
      <c r="E109" s="26" t="s">
        <v>679</v>
      </c>
      <c r="F109" s="26" t="s">
        <v>675</v>
      </c>
      <c r="G109" s="13"/>
      <c r="H109" s="14"/>
      <c r="I109" s="34"/>
    </row>
    <row r="110" spans="1:19" s="27" customFormat="1" x14ac:dyDescent="0.2">
      <c r="A110" s="26" t="s">
        <v>675</v>
      </c>
      <c r="B110" s="26" t="s">
        <v>259</v>
      </c>
      <c r="C110" s="26" t="s">
        <v>260</v>
      </c>
      <c r="D110" s="26" t="s">
        <v>678</v>
      </c>
      <c r="E110" s="26" t="s">
        <v>679</v>
      </c>
      <c r="F110" s="26" t="s">
        <v>686</v>
      </c>
      <c r="G110" s="12"/>
      <c r="H110" s="17"/>
      <c r="I110" s="33"/>
    </row>
    <row r="111" spans="1:19" s="27" customFormat="1" x14ac:dyDescent="0.2">
      <c r="A111" s="26" t="s">
        <v>675</v>
      </c>
      <c r="B111" s="26" t="s">
        <v>262</v>
      </c>
      <c r="C111" s="26" t="s">
        <v>263</v>
      </c>
      <c r="D111" s="26" t="s">
        <v>678</v>
      </c>
      <c r="E111" s="26" t="s">
        <v>679</v>
      </c>
      <c r="F111" s="26" t="s">
        <v>686</v>
      </c>
      <c r="G111" s="12"/>
      <c r="H111" s="17"/>
      <c r="I111" s="8"/>
    </row>
    <row r="112" spans="1:19" x14ac:dyDescent="0.2">
      <c r="A112" s="24" t="s">
        <v>675</v>
      </c>
      <c r="B112" s="24" t="s">
        <v>265</v>
      </c>
      <c r="C112" s="24" t="s">
        <v>266</v>
      </c>
      <c r="D112" s="24" t="s">
        <v>678</v>
      </c>
      <c r="E112" s="24" t="s">
        <v>694</v>
      </c>
      <c r="F112" s="24" t="s">
        <v>686</v>
      </c>
      <c r="H112" s="14"/>
      <c r="I112" s="9"/>
      <c r="L112" s="10"/>
    </row>
    <row r="113" spans="1:9" ht="42.75" customHeight="1" x14ac:dyDescent="0.2">
      <c r="A113" s="24" t="s">
        <v>675</v>
      </c>
      <c r="B113" s="24" t="s">
        <v>268</v>
      </c>
      <c r="C113" s="24" t="s">
        <v>271</v>
      </c>
      <c r="D113" s="24" t="s">
        <v>678</v>
      </c>
      <c r="E113" s="24" t="s">
        <v>690</v>
      </c>
      <c r="F113" s="24" t="s">
        <v>686</v>
      </c>
      <c r="H113" s="14"/>
      <c r="I113" s="9"/>
    </row>
    <row r="114" spans="1:9" s="27" customFormat="1" x14ac:dyDescent="0.2">
      <c r="A114" s="26" t="s">
        <v>675</v>
      </c>
      <c r="B114" s="26" t="s">
        <v>273</v>
      </c>
      <c r="C114" s="26" t="s">
        <v>274</v>
      </c>
      <c r="D114" s="26" t="s">
        <v>678</v>
      </c>
      <c r="E114" s="26" t="s">
        <v>679</v>
      </c>
      <c r="F114" s="26" t="s">
        <v>686</v>
      </c>
      <c r="G114" s="12"/>
      <c r="H114" s="17"/>
      <c r="I114" s="8"/>
    </row>
    <row r="115" spans="1:9" x14ac:dyDescent="0.2">
      <c r="A115" s="24" t="s">
        <v>675</v>
      </c>
      <c r="B115" s="24" t="s">
        <v>276</v>
      </c>
      <c r="C115" s="24" t="s">
        <v>277</v>
      </c>
      <c r="D115" s="24" t="s">
        <v>678</v>
      </c>
      <c r="E115" s="24" t="s">
        <v>690</v>
      </c>
      <c r="F115" s="24" t="s">
        <v>686</v>
      </c>
      <c r="H115" s="14"/>
      <c r="I115" s="9"/>
    </row>
    <row r="116" spans="1:9" s="27" customFormat="1" x14ac:dyDescent="0.2">
      <c r="A116" s="26" t="s">
        <v>675</v>
      </c>
      <c r="B116" s="26" t="s">
        <v>279</v>
      </c>
      <c r="C116" s="26" t="s">
        <v>280</v>
      </c>
      <c r="D116" s="26" t="s">
        <v>678</v>
      </c>
      <c r="E116" s="26" t="s">
        <v>690</v>
      </c>
      <c r="F116" s="26" t="s">
        <v>686</v>
      </c>
      <c r="G116" s="12"/>
      <c r="H116" s="17"/>
      <c r="I116" s="8"/>
    </row>
    <row r="117" spans="1:9" x14ac:dyDescent="0.2">
      <c r="A117" s="24" t="s">
        <v>675</v>
      </c>
      <c r="B117" s="24" t="s">
        <v>282</v>
      </c>
      <c r="C117" s="24" t="s">
        <v>283</v>
      </c>
      <c r="D117" s="24" t="s">
        <v>678</v>
      </c>
      <c r="E117" s="24" t="s">
        <v>690</v>
      </c>
      <c r="F117" s="24" t="s">
        <v>686</v>
      </c>
      <c r="H117" s="14"/>
      <c r="I117" s="9"/>
    </row>
    <row r="118" spans="1:9" s="27" customFormat="1" x14ac:dyDescent="0.2">
      <c r="A118" s="26" t="s">
        <v>675</v>
      </c>
      <c r="B118" s="26" t="s">
        <v>378</v>
      </c>
      <c r="C118" s="26" t="s">
        <v>378</v>
      </c>
      <c r="D118" s="26" t="s">
        <v>678</v>
      </c>
      <c r="E118" s="26" t="s">
        <v>679</v>
      </c>
      <c r="F118" s="26" t="s">
        <v>675</v>
      </c>
      <c r="G118" s="12"/>
      <c r="H118" s="17"/>
      <c r="I118" s="8"/>
    </row>
    <row r="119" spans="1:9" s="27" customFormat="1" x14ac:dyDescent="0.2">
      <c r="A119" s="26" t="s">
        <v>675</v>
      </c>
      <c r="B119" s="26" t="s">
        <v>285</v>
      </c>
      <c r="C119" s="26" t="s">
        <v>286</v>
      </c>
      <c r="D119" s="26" t="s">
        <v>678</v>
      </c>
      <c r="E119" s="26" t="s">
        <v>679</v>
      </c>
      <c r="F119" s="26" t="s">
        <v>675</v>
      </c>
      <c r="G119" s="12"/>
      <c r="H119" s="17"/>
      <c r="I119" s="8"/>
    </row>
    <row r="120" spans="1:9" s="27" customFormat="1" x14ac:dyDescent="0.2">
      <c r="A120" s="26" t="s">
        <v>675</v>
      </c>
      <c r="B120" s="26" t="s">
        <v>288</v>
      </c>
      <c r="C120" s="26" t="s">
        <v>289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293</v>
      </c>
      <c r="C121" s="24" t="s">
        <v>294</v>
      </c>
      <c r="D121" s="24" t="s">
        <v>678</v>
      </c>
      <c r="E121" s="24" t="s">
        <v>690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296</v>
      </c>
      <c r="C122" s="26" t="s">
        <v>297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x14ac:dyDescent="0.2">
      <c r="A123" s="24" t="s">
        <v>675</v>
      </c>
      <c r="B123" s="24" t="s">
        <v>299</v>
      </c>
      <c r="C123" s="24" t="s">
        <v>300</v>
      </c>
      <c r="D123" s="24" t="s">
        <v>678</v>
      </c>
      <c r="E123" s="24" t="s">
        <v>690</v>
      </c>
      <c r="F123" s="24" t="s">
        <v>290</v>
      </c>
      <c r="H123" s="14"/>
      <c r="I123" s="9"/>
    </row>
    <row r="124" spans="1:9" s="27" customFormat="1" x14ac:dyDescent="0.2">
      <c r="A124" s="26" t="s">
        <v>675</v>
      </c>
      <c r="B124" s="26" t="s">
        <v>302</v>
      </c>
      <c r="C124" s="26" t="s">
        <v>303</v>
      </c>
      <c r="D124" s="26" t="s">
        <v>678</v>
      </c>
      <c r="E124" s="26" t="s">
        <v>679</v>
      </c>
      <c r="F124" s="26" t="s">
        <v>290</v>
      </c>
      <c r="G124" s="12"/>
      <c r="H124" s="17"/>
      <c r="I124" s="8"/>
    </row>
    <row r="125" spans="1:9" s="27" customFormat="1" x14ac:dyDescent="0.2">
      <c r="A125" s="26" t="s">
        <v>675</v>
      </c>
      <c r="B125" s="26" t="s">
        <v>305</v>
      </c>
      <c r="C125" s="26" t="s">
        <v>306</v>
      </c>
      <c r="D125" s="26" t="s">
        <v>678</v>
      </c>
      <c r="E125" s="26" t="s">
        <v>679</v>
      </c>
      <c r="F125" s="26" t="s">
        <v>290</v>
      </c>
      <c r="G125" s="12"/>
      <c r="H125" s="17"/>
      <c r="I125" s="8"/>
    </row>
    <row r="126" spans="1:9" x14ac:dyDescent="0.2">
      <c r="A126" s="24" t="s">
        <v>675</v>
      </c>
      <c r="B126" s="24" t="s">
        <v>305</v>
      </c>
      <c r="C126" s="24" t="s">
        <v>306</v>
      </c>
      <c r="D126" s="24" t="s">
        <v>678</v>
      </c>
      <c r="E126" s="24" t="s">
        <v>308</v>
      </c>
      <c r="F126" s="24" t="s">
        <v>290</v>
      </c>
      <c r="H126" s="14"/>
      <c r="I126" s="9"/>
    </row>
    <row r="127" spans="1:9" s="27" customFormat="1" x14ac:dyDescent="0.2">
      <c r="A127" s="26" t="s">
        <v>675</v>
      </c>
      <c r="B127" s="26" t="s">
        <v>310</v>
      </c>
      <c r="C127" s="26" t="s">
        <v>311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313</v>
      </c>
      <c r="C128" s="24" t="s">
        <v>314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316</v>
      </c>
      <c r="C129" s="26" t="s">
        <v>317</v>
      </c>
      <c r="D129" s="26" t="s">
        <v>678</v>
      </c>
      <c r="E129" s="26" t="s">
        <v>679</v>
      </c>
      <c r="F129" s="26" t="s">
        <v>290</v>
      </c>
      <c r="G129" s="12"/>
      <c r="H129" s="17"/>
      <c r="I129" s="8"/>
    </row>
    <row r="130" spans="1:9" x14ac:dyDescent="0.2">
      <c r="A130" s="24" t="s">
        <v>675</v>
      </c>
      <c r="B130" s="24" t="s">
        <v>319</v>
      </c>
      <c r="C130" s="24" t="s">
        <v>320</v>
      </c>
      <c r="D130" s="24" t="s">
        <v>678</v>
      </c>
      <c r="E130" s="24" t="s">
        <v>690</v>
      </c>
      <c r="F130" s="24" t="s">
        <v>290</v>
      </c>
      <c r="H130" s="14"/>
      <c r="I130" s="9"/>
    </row>
    <row r="131" spans="1:9" s="27" customFormat="1" x14ac:dyDescent="0.2">
      <c r="A131" s="26" t="s">
        <v>675</v>
      </c>
      <c r="B131" s="26" t="s">
        <v>322</v>
      </c>
      <c r="C131" s="26" t="s">
        <v>323</v>
      </c>
      <c r="D131" s="26" t="s">
        <v>678</v>
      </c>
      <c r="E131" s="26" t="s">
        <v>679</v>
      </c>
      <c r="F131" s="26" t="s">
        <v>290</v>
      </c>
      <c r="G131" s="12"/>
      <c r="H131" s="17"/>
      <c r="I131" s="8"/>
    </row>
    <row r="132" spans="1:9" s="27" customFormat="1" x14ac:dyDescent="0.2">
      <c r="A132" s="26" t="s">
        <v>675</v>
      </c>
      <c r="B132" s="26" t="s">
        <v>325</v>
      </c>
      <c r="C132" s="26" t="s">
        <v>326</v>
      </c>
      <c r="D132" s="26" t="s">
        <v>678</v>
      </c>
      <c r="E132" s="26" t="s">
        <v>679</v>
      </c>
      <c r="F132" s="26" t="s">
        <v>290</v>
      </c>
      <c r="G132" s="12"/>
      <c r="H132" s="17"/>
      <c r="I132" s="8"/>
    </row>
    <row r="133" spans="1:9" x14ac:dyDescent="0.2">
      <c r="A133" s="24" t="s">
        <v>675</v>
      </c>
      <c r="B133" s="24" t="s">
        <v>328</v>
      </c>
      <c r="C133" s="24" t="s">
        <v>329</v>
      </c>
      <c r="D133" s="24" t="s">
        <v>678</v>
      </c>
      <c r="E133" s="24" t="s">
        <v>690</v>
      </c>
      <c r="F133" s="24" t="s">
        <v>290</v>
      </c>
      <c r="H133" s="14"/>
      <c r="I133" s="9"/>
    </row>
    <row r="134" spans="1:9" s="27" customFormat="1" x14ac:dyDescent="0.2">
      <c r="A134" s="26" t="s">
        <v>675</v>
      </c>
      <c r="B134" s="26" t="s">
        <v>331</v>
      </c>
      <c r="C134" s="26" t="s">
        <v>332</v>
      </c>
      <c r="D134" s="26" t="s">
        <v>678</v>
      </c>
      <c r="E134" s="26" t="s">
        <v>679</v>
      </c>
      <c r="F134" s="26" t="s">
        <v>675</v>
      </c>
      <c r="G134" s="12"/>
      <c r="H134" s="17"/>
      <c r="I134" s="8"/>
    </row>
    <row r="135" spans="1:9" s="27" customFormat="1" x14ac:dyDescent="0.2">
      <c r="A135" s="26" t="s">
        <v>675</v>
      </c>
      <c r="B135" s="26" t="s">
        <v>334</v>
      </c>
      <c r="C135" s="26" t="s">
        <v>335</v>
      </c>
      <c r="D135" s="26" t="s">
        <v>678</v>
      </c>
      <c r="E135" s="26" t="s">
        <v>694</v>
      </c>
      <c r="F135" s="26" t="s">
        <v>290</v>
      </c>
      <c r="G135" s="12"/>
      <c r="H135" s="17"/>
      <c r="I135" s="8"/>
    </row>
    <row r="136" spans="1:9" s="27" customFormat="1" x14ac:dyDescent="0.2">
      <c r="A136" s="26" t="s">
        <v>675</v>
      </c>
      <c r="B136" s="26" t="s">
        <v>337</v>
      </c>
      <c r="C136" s="26" t="s">
        <v>338</v>
      </c>
      <c r="D136" s="26" t="s">
        <v>678</v>
      </c>
      <c r="E136" s="26" t="s">
        <v>694</v>
      </c>
      <c r="F136" s="26" t="s">
        <v>290</v>
      </c>
      <c r="G136" s="12"/>
      <c r="H136" s="17"/>
      <c r="I136" s="8"/>
    </row>
    <row r="137" spans="1:9" x14ac:dyDescent="0.2">
      <c r="A137" s="24" t="s">
        <v>675</v>
      </c>
      <c r="B137" s="24" t="s">
        <v>340</v>
      </c>
      <c r="C137" s="24" t="s">
        <v>341</v>
      </c>
      <c r="D137" s="24" t="s">
        <v>678</v>
      </c>
      <c r="E137" s="24" t="s">
        <v>694</v>
      </c>
      <c r="F137" s="24" t="s">
        <v>290</v>
      </c>
      <c r="H137" s="14"/>
      <c r="I137" s="9"/>
    </row>
    <row r="138" spans="1:9" x14ac:dyDescent="0.2">
      <c r="A138" s="24" t="s">
        <v>675</v>
      </c>
      <c r="B138" s="24" t="s">
        <v>343</v>
      </c>
      <c r="C138" s="24" t="s">
        <v>344</v>
      </c>
      <c r="D138" s="24" t="s">
        <v>678</v>
      </c>
      <c r="E138" s="24" t="s">
        <v>694</v>
      </c>
      <c r="F138" s="24" t="s">
        <v>290</v>
      </c>
      <c r="H138" s="14"/>
      <c r="I138" s="9"/>
    </row>
    <row r="139" spans="1:9" x14ac:dyDescent="0.2">
      <c r="A139" s="24" t="s">
        <v>675</v>
      </c>
      <c r="B139" s="24" t="s">
        <v>346</v>
      </c>
      <c r="C139" s="24" t="s">
        <v>348</v>
      </c>
      <c r="D139" s="24" t="s">
        <v>678</v>
      </c>
      <c r="E139" s="24" t="s">
        <v>694</v>
      </c>
      <c r="F139" s="24" t="s">
        <v>290</v>
      </c>
      <c r="H139" s="14"/>
      <c r="I139" s="9"/>
    </row>
    <row r="140" spans="1:9" x14ac:dyDescent="0.2">
      <c r="A140" s="24" t="s">
        <v>675</v>
      </c>
      <c r="B140" s="24" t="s">
        <v>350</v>
      </c>
      <c r="C140" s="24" t="s">
        <v>351</v>
      </c>
      <c r="D140" s="24" t="s">
        <v>678</v>
      </c>
      <c r="E140" s="24" t="s">
        <v>694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353</v>
      </c>
      <c r="C141" s="24" t="s">
        <v>355</v>
      </c>
      <c r="D141" s="24" t="s">
        <v>678</v>
      </c>
      <c r="E141" s="24" t="s">
        <v>694</v>
      </c>
      <c r="F141" s="24" t="s">
        <v>290</v>
      </c>
      <c r="H141" s="14"/>
      <c r="I141" s="9"/>
    </row>
    <row r="142" spans="1:9" s="27" customFormat="1" x14ac:dyDescent="0.2">
      <c r="A142" s="26" t="s">
        <v>675</v>
      </c>
      <c r="B142" s="26" t="s">
        <v>357</v>
      </c>
      <c r="C142" s="26" t="s">
        <v>358</v>
      </c>
      <c r="D142" s="26" t="s">
        <v>678</v>
      </c>
      <c r="E142" s="26" t="s">
        <v>679</v>
      </c>
      <c r="F142" s="26" t="s">
        <v>290</v>
      </c>
      <c r="G142" s="12"/>
      <c r="H142" s="17"/>
      <c r="I142" s="8"/>
    </row>
    <row r="143" spans="1:9" x14ac:dyDescent="0.2">
      <c r="A143" s="24" t="s">
        <v>675</v>
      </c>
      <c r="B143" s="24" t="s">
        <v>360</v>
      </c>
      <c r="C143" s="24" t="s">
        <v>361</v>
      </c>
      <c r="D143" s="24" t="s">
        <v>678</v>
      </c>
      <c r="E143" s="24" t="s">
        <v>690</v>
      </c>
      <c r="F143" s="24" t="s">
        <v>290</v>
      </c>
      <c r="H143" s="14"/>
      <c r="I143" s="9"/>
    </row>
    <row r="144" spans="1:9" s="27" customFormat="1" x14ac:dyDescent="0.2">
      <c r="A144" s="26" t="s">
        <v>675</v>
      </c>
      <c r="B144" s="26" t="s">
        <v>363</v>
      </c>
      <c r="C144" s="26" t="s">
        <v>364</v>
      </c>
      <c r="D144" s="26" t="s">
        <v>678</v>
      </c>
      <c r="E144" s="26" t="s">
        <v>679</v>
      </c>
      <c r="F144" s="26" t="s">
        <v>290</v>
      </c>
      <c r="G144" s="12"/>
      <c r="H144" s="17"/>
      <c r="I144" s="8"/>
    </row>
    <row r="145" spans="1:9" x14ac:dyDescent="0.2">
      <c r="A145" s="24" t="s">
        <v>675</v>
      </c>
      <c r="B145" s="24" t="s">
        <v>366</v>
      </c>
      <c r="C145" s="24" t="s">
        <v>367</v>
      </c>
      <c r="D145" s="24" t="s">
        <v>678</v>
      </c>
      <c r="E145" s="24" t="s">
        <v>690</v>
      </c>
      <c r="F145" s="24" t="s">
        <v>290</v>
      </c>
      <c r="H145" s="14"/>
      <c r="I145" s="9"/>
    </row>
    <row r="146" spans="1:9" x14ac:dyDescent="0.2">
      <c r="A146" s="24" t="s">
        <v>675</v>
      </c>
      <c r="B146" s="24" t="s">
        <v>369</v>
      </c>
      <c r="C146" s="24" t="s">
        <v>370</v>
      </c>
      <c r="D146" s="24" t="s">
        <v>678</v>
      </c>
      <c r="E146" s="24" t="s">
        <v>690</v>
      </c>
      <c r="F146" s="24" t="s">
        <v>290</v>
      </c>
      <c r="H146" s="14"/>
      <c r="I146" s="9"/>
    </row>
    <row r="147" spans="1:9" x14ac:dyDescent="0.2">
      <c r="A147" s="24" t="s">
        <v>675</v>
      </c>
      <c r="B147" s="24" t="s">
        <v>372</v>
      </c>
      <c r="C147" s="24" t="s">
        <v>373</v>
      </c>
      <c r="D147" s="24" t="s">
        <v>678</v>
      </c>
      <c r="E147" s="24" t="s">
        <v>690</v>
      </c>
      <c r="F147" s="24" t="s">
        <v>290</v>
      </c>
      <c r="H147" s="14"/>
      <c r="I147" s="9"/>
    </row>
    <row r="148" spans="1:9" s="27" customFormat="1" x14ac:dyDescent="0.2">
      <c r="A148" s="26" t="s">
        <v>675</v>
      </c>
      <c r="B148" s="26" t="s">
        <v>375</v>
      </c>
      <c r="C148" s="26" t="s">
        <v>376</v>
      </c>
      <c r="D148" s="26" t="s">
        <v>678</v>
      </c>
      <c r="E148" s="26" t="s">
        <v>679</v>
      </c>
      <c r="F148" s="26" t="s">
        <v>675</v>
      </c>
      <c r="G148" s="12"/>
      <c r="H148" s="17"/>
      <c r="I148" s="8"/>
    </row>
    <row r="149" spans="1:9" s="27" customFormat="1" x14ac:dyDescent="0.2">
      <c r="A149" s="26" t="s">
        <v>675</v>
      </c>
      <c r="B149" s="26" t="s">
        <v>382</v>
      </c>
      <c r="C149" s="26" t="s">
        <v>383</v>
      </c>
      <c r="D149" s="26" t="s">
        <v>678</v>
      </c>
      <c r="E149" s="26" t="s">
        <v>679</v>
      </c>
      <c r="F149" s="26" t="s">
        <v>384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387</v>
      </c>
      <c r="C150" s="26" t="s">
        <v>388</v>
      </c>
      <c r="D150" s="26" t="s">
        <v>678</v>
      </c>
      <c r="E150" s="26" t="s">
        <v>679</v>
      </c>
      <c r="F150" s="26" t="s">
        <v>384</v>
      </c>
      <c r="G150" s="12"/>
      <c r="H150" s="17"/>
      <c r="I150" s="8"/>
    </row>
    <row r="151" spans="1:9" x14ac:dyDescent="0.2">
      <c r="A151" s="24" t="s">
        <v>675</v>
      </c>
      <c r="B151" s="24" t="s">
        <v>390</v>
      </c>
      <c r="C151" s="24" t="s">
        <v>391</v>
      </c>
      <c r="D151" s="24" t="s">
        <v>678</v>
      </c>
      <c r="E151" s="24" t="s">
        <v>690</v>
      </c>
      <c r="F151" s="24" t="s">
        <v>384</v>
      </c>
      <c r="H151" s="14"/>
      <c r="I151" s="9"/>
    </row>
    <row r="152" spans="1:9" s="27" customFormat="1" x14ac:dyDescent="0.2">
      <c r="A152" s="26" t="s">
        <v>675</v>
      </c>
      <c r="B152" s="26" t="s">
        <v>393</v>
      </c>
      <c r="C152" s="26" t="s">
        <v>394</v>
      </c>
      <c r="D152" s="26" t="s">
        <v>678</v>
      </c>
      <c r="E152" s="26" t="s">
        <v>679</v>
      </c>
      <c r="F152" s="26" t="s">
        <v>384</v>
      </c>
      <c r="G152" s="12"/>
      <c r="H152" s="17"/>
      <c r="I152" s="8"/>
    </row>
    <row r="153" spans="1:9" x14ac:dyDescent="0.2">
      <c r="A153" s="24" t="s">
        <v>675</v>
      </c>
      <c r="B153" s="24" t="s">
        <v>396</v>
      </c>
      <c r="C153" s="24" t="s">
        <v>397</v>
      </c>
      <c r="D153" s="24" t="s">
        <v>678</v>
      </c>
      <c r="E153" s="24" t="s">
        <v>690</v>
      </c>
      <c r="F153" s="24" t="s">
        <v>384</v>
      </c>
      <c r="H153" s="14"/>
      <c r="I153" s="9"/>
    </row>
    <row r="154" spans="1:9" s="27" customFormat="1" x14ac:dyDescent="0.2">
      <c r="A154" s="26" t="s">
        <v>675</v>
      </c>
      <c r="B154" s="26" t="s">
        <v>399</v>
      </c>
      <c r="C154" s="26" t="s">
        <v>400</v>
      </c>
      <c r="D154" s="26" t="s">
        <v>678</v>
      </c>
      <c r="E154" s="26" t="s">
        <v>679</v>
      </c>
      <c r="F154" s="26" t="s">
        <v>675</v>
      </c>
      <c r="G154" s="12"/>
      <c r="H154" s="17"/>
      <c r="I154" s="8"/>
    </row>
    <row r="155" spans="1:9" s="27" customFormat="1" x14ac:dyDescent="0.2">
      <c r="A155" s="26" t="s">
        <v>675</v>
      </c>
      <c r="B155" s="26" t="s">
        <v>402</v>
      </c>
      <c r="C155" s="26" t="s">
        <v>403</v>
      </c>
      <c r="D155" s="26" t="s">
        <v>678</v>
      </c>
      <c r="E155" s="26" t="s">
        <v>679</v>
      </c>
      <c r="F155" s="26" t="s">
        <v>675</v>
      </c>
      <c r="G155" s="12"/>
      <c r="H155" s="17"/>
      <c r="I155" s="8"/>
    </row>
    <row r="156" spans="1:9" x14ac:dyDescent="0.2">
      <c r="A156" s="24" t="s">
        <v>675</v>
      </c>
      <c r="B156" s="24" t="s">
        <v>405</v>
      </c>
      <c r="C156" s="24" t="s">
        <v>406</v>
      </c>
      <c r="D156" s="24" t="s">
        <v>678</v>
      </c>
      <c r="E156" s="24" t="s">
        <v>690</v>
      </c>
      <c r="F156" s="24" t="s">
        <v>407</v>
      </c>
      <c r="H156" s="14"/>
      <c r="I156" s="9"/>
    </row>
    <row r="157" spans="1:9" x14ac:dyDescent="0.2">
      <c r="A157" s="24" t="s">
        <v>675</v>
      </c>
      <c r="B157" s="24" t="s">
        <v>410</v>
      </c>
      <c r="C157" s="24" t="s">
        <v>411</v>
      </c>
      <c r="D157" s="24" t="s">
        <v>678</v>
      </c>
      <c r="E157" s="24" t="s">
        <v>690</v>
      </c>
      <c r="F157" s="24" t="s">
        <v>407</v>
      </c>
      <c r="H157" s="14"/>
      <c r="I157" s="9"/>
    </row>
    <row r="158" spans="1:9" s="27" customFormat="1" x14ac:dyDescent="0.2">
      <c r="A158" s="26" t="s">
        <v>675</v>
      </c>
      <c r="B158" s="26" t="s">
        <v>413</v>
      </c>
      <c r="C158" s="26" t="s">
        <v>414</v>
      </c>
      <c r="D158" s="26" t="s">
        <v>678</v>
      </c>
      <c r="E158" s="26" t="s">
        <v>679</v>
      </c>
      <c r="F158" s="26" t="s">
        <v>415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418</v>
      </c>
      <c r="C159" s="26" t="s">
        <v>419</v>
      </c>
      <c r="D159" s="26" t="s">
        <v>678</v>
      </c>
      <c r="E159" s="26" t="s">
        <v>679</v>
      </c>
      <c r="F159" s="26" t="s">
        <v>415</v>
      </c>
      <c r="G159" s="12"/>
      <c r="H159" s="17"/>
      <c r="I159" s="8"/>
    </row>
    <row r="160" spans="1:9" x14ac:dyDescent="0.2">
      <c r="A160" s="24" t="s">
        <v>675</v>
      </c>
      <c r="B160" s="24" t="s">
        <v>421</v>
      </c>
      <c r="C160" s="24" t="s">
        <v>429</v>
      </c>
      <c r="D160" s="24" t="s">
        <v>678</v>
      </c>
      <c r="E160" s="24" t="s">
        <v>308</v>
      </c>
      <c r="F160" s="24" t="s">
        <v>415</v>
      </c>
      <c r="H160" s="14"/>
      <c r="I160" s="9"/>
    </row>
    <row r="161" spans="1:9" s="27" customFormat="1" x14ac:dyDescent="0.2">
      <c r="A161" s="26" t="s">
        <v>675</v>
      </c>
      <c r="B161" s="26" t="s">
        <v>431</v>
      </c>
      <c r="C161" s="26" t="s">
        <v>432</v>
      </c>
      <c r="D161" s="26" t="s">
        <v>678</v>
      </c>
      <c r="E161" s="26" t="s">
        <v>679</v>
      </c>
      <c r="F161" s="26" t="s">
        <v>415</v>
      </c>
      <c r="G161" s="12"/>
      <c r="H161" s="17"/>
      <c r="I161" s="8"/>
    </row>
    <row r="162" spans="1:9" x14ac:dyDescent="0.2">
      <c r="A162" s="24" t="s">
        <v>675</v>
      </c>
      <c r="B162" s="24" t="s">
        <v>434</v>
      </c>
      <c r="C162" s="24" t="s">
        <v>435</v>
      </c>
      <c r="D162" s="24" t="s">
        <v>678</v>
      </c>
      <c r="E162" s="24" t="s">
        <v>690</v>
      </c>
      <c r="F162" s="24" t="s">
        <v>415</v>
      </c>
      <c r="H162" s="14"/>
      <c r="I162" s="9"/>
    </row>
    <row r="163" spans="1:9" s="27" customFormat="1" x14ac:dyDescent="0.2">
      <c r="A163" s="26" t="s">
        <v>675</v>
      </c>
      <c r="B163" s="26" t="s">
        <v>437</v>
      </c>
      <c r="C163" s="26" t="s">
        <v>438</v>
      </c>
      <c r="D163" s="26" t="s">
        <v>678</v>
      </c>
      <c r="E163" s="26" t="s">
        <v>679</v>
      </c>
      <c r="F163" s="26" t="s">
        <v>675</v>
      </c>
      <c r="G163" s="12"/>
      <c r="H163" s="17"/>
      <c r="I163" s="8"/>
    </row>
    <row r="164" spans="1:9" s="27" customFormat="1" x14ac:dyDescent="0.2">
      <c r="A164" s="26" t="s">
        <v>675</v>
      </c>
      <c r="B164" s="26" t="s">
        <v>440</v>
      </c>
      <c r="C164" s="26" t="s">
        <v>441</v>
      </c>
      <c r="D164" s="26" t="s">
        <v>678</v>
      </c>
      <c r="E164" s="26" t="s">
        <v>679</v>
      </c>
      <c r="F164" s="26" t="s">
        <v>442</v>
      </c>
      <c r="G164" s="12"/>
      <c r="H164" s="17"/>
      <c r="I164" s="8"/>
    </row>
    <row r="165" spans="1:9" x14ac:dyDescent="0.2">
      <c r="A165" s="24" t="s">
        <v>675</v>
      </c>
      <c r="B165" s="24" t="s">
        <v>445</v>
      </c>
      <c r="C165" s="24" t="s">
        <v>446</v>
      </c>
      <c r="D165" s="24" t="s">
        <v>678</v>
      </c>
      <c r="E165" s="24" t="s">
        <v>690</v>
      </c>
      <c r="F165" s="24" t="s">
        <v>442</v>
      </c>
      <c r="H165" s="14"/>
      <c r="I165" s="9"/>
    </row>
    <row r="166" spans="1:9" s="27" customFormat="1" x14ac:dyDescent="0.2">
      <c r="A166" s="26" t="s">
        <v>675</v>
      </c>
      <c r="B166" s="26" t="s">
        <v>448</v>
      </c>
      <c r="C166" s="26" t="s">
        <v>449</v>
      </c>
      <c r="D166" s="26" t="s">
        <v>678</v>
      </c>
      <c r="E166" s="26" t="s">
        <v>679</v>
      </c>
      <c r="F166" s="26" t="s">
        <v>675</v>
      </c>
      <c r="G166" s="12"/>
      <c r="H166" s="17"/>
      <c r="I166" s="8"/>
    </row>
    <row r="167" spans="1:9" s="27" customFormat="1" x14ac:dyDescent="0.2">
      <c r="A167" s="26" t="s">
        <v>675</v>
      </c>
      <c r="B167" s="26" t="s">
        <v>451</v>
      </c>
      <c r="C167" s="26" t="s">
        <v>452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454</v>
      </c>
      <c r="C168" s="24" t="s">
        <v>455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457</v>
      </c>
      <c r="C169" s="26" t="s">
        <v>458</v>
      </c>
      <c r="D169" s="26" t="s">
        <v>678</v>
      </c>
      <c r="E169" s="26" t="s">
        <v>679</v>
      </c>
      <c r="F169" s="26" t="s">
        <v>442</v>
      </c>
      <c r="G169" s="12"/>
      <c r="H169" s="17"/>
      <c r="I169" s="8"/>
    </row>
    <row r="170" spans="1:9" x14ac:dyDescent="0.2">
      <c r="A170" s="24" t="s">
        <v>675</v>
      </c>
      <c r="B170" s="24" t="s">
        <v>460</v>
      </c>
      <c r="C170" s="24" t="s">
        <v>461</v>
      </c>
      <c r="D170" s="24" t="s">
        <v>678</v>
      </c>
      <c r="E170" s="24" t="s">
        <v>690</v>
      </c>
      <c r="F170" s="24" t="s">
        <v>442</v>
      </c>
      <c r="H170" s="14"/>
      <c r="I170" s="9"/>
    </row>
    <row r="171" spans="1:9" s="27" customFormat="1" x14ac:dyDescent="0.2">
      <c r="A171" s="26" t="s">
        <v>675</v>
      </c>
      <c r="B171" s="26" t="s">
        <v>463</v>
      </c>
      <c r="C171" s="26" t="s">
        <v>464</v>
      </c>
      <c r="D171" s="26" t="s">
        <v>678</v>
      </c>
      <c r="E171" s="26" t="s">
        <v>694</v>
      </c>
      <c r="F171" s="26" t="s">
        <v>442</v>
      </c>
      <c r="G171" s="12"/>
      <c r="H171" s="17"/>
      <c r="I171" s="8"/>
    </row>
    <row r="172" spans="1:9" s="27" customFormat="1" x14ac:dyDescent="0.2">
      <c r="A172" s="26" t="s">
        <v>675</v>
      </c>
      <c r="B172" s="26" t="s">
        <v>466</v>
      </c>
      <c r="C172" s="26" t="s">
        <v>467</v>
      </c>
      <c r="D172" s="26" t="s">
        <v>678</v>
      </c>
      <c r="E172" s="26" t="s">
        <v>679</v>
      </c>
      <c r="F172" s="26" t="s">
        <v>442</v>
      </c>
      <c r="G172" s="12"/>
      <c r="H172" s="17"/>
      <c r="I172" s="8"/>
    </row>
    <row r="173" spans="1:9" x14ac:dyDescent="0.2">
      <c r="A173" s="24" t="s">
        <v>675</v>
      </c>
      <c r="B173" s="24" t="s">
        <v>469</v>
      </c>
      <c r="C173" s="24" t="s">
        <v>470</v>
      </c>
      <c r="D173" s="24" t="s">
        <v>678</v>
      </c>
      <c r="E173" s="24" t="s">
        <v>690</v>
      </c>
      <c r="F173" s="24" t="s">
        <v>442</v>
      </c>
      <c r="H173" s="14"/>
      <c r="I173" s="9"/>
    </row>
    <row r="174" spans="1:9" s="27" customFormat="1" x14ac:dyDescent="0.2">
      <c r="A174" s="26" t="s">
        <v>675</v>
      </c>
      <c r="B174" s="26" t="s">
        <v>472</v>
      </c>
      <c r="C174" s="26" t="s">
        <v>473</v>
      </c>
      <c r="D174" s="26" t="s">
        <v>678</v>
      </c>
      <c r="E174" s="26" t="s">
        <v>679</v>
      </c>
      <c r="F174" s="26" t="s">
        <v>675</v>
      </c>
      <c r="G174" s="12"/>
      <c r="H174" s="17"/>
      <c r="I174" s="8"/>
    </row>
    <row r="175" spans="1:9" s="27" customFormat="1" x14ac:dyDescent="0.2">
      <c r="A175" s="26" t="s">
        <v>675</v>
      </c>
      <c r="B175" s="26" t="s">
        <v>475</v>
      </c>
      <c r="C175" s="26" t="s">
        <v>476</v>
      </c>
      <c r="D175" s="26" t="s">
        <v>678</v>
      </c>
      <c r="E175" s="26" t="s">
        <v>679</v>
      </c>
      <c r="F175" s="26" t="s">
        <v>477</v>
      </c>
      <c r="G175" s="12"/>
      <c r="H175" s="17"/>
      <c r="I175" s="8"/>
    </row>
    <row r="176" spans="1:9" x14ac:dyDescent="0.2">
      <c r="A176" s="24" t="s">
        <v>675</v>
      </c>
      <c r="B176" s="24" t="s">
        <v>480</v>
      </c>
      <c r="C176" s="24" t="s">
        <v>481</v>
      </c>
      <c r="D176" s="24" t="s">
        <v>678</v>
      </c>
      <c r="E176" s="24" t="s">
        <v>690</v>
      </c>
      <c r="F176" s="24" t="s">
        <v>477</v>
      </c>
      <c r="H176" s="14"/>
      <c r="I176" s="9"/>
    </row>
    <row r="177" spans="1:9" s="27" customFormat="1" x14ac:dyDescent="0.2">
      <c r="A177" s="26" t="s">
        <v>675</v>
      </c>
      <c r="B177" s="26" t="s">
        <v>483</v>
      </c>
      <c r="C177" s="26" t="s">
        <v>484</v>
      </c>
      <c r="D177" s="26" t="s">
        <v>678</v>
      </c>
      <c r="E177" s="26" t="s">
        <v>679</v>
      </c>
      <c r="F177" s="26" t="s">
        <v>675</v>
      </c>
      <c r="G177" s="12"/>
      <c r="H177" s="17"/>
      <c r="I177" s="8"/>
    </row>
    <row r="178" spans="1:9" s="27" customFormat="1" x14ac:dyDescent="0.2">
      <c r="A178" s="26" t="s">
        <v>675</v>
      </c>
      <c r="B178" s="26" t="s">
        <v>486</v>
      </c>
      <c r="C178" s="26" t="s">
        <v>487</v>
      </c>
      <c r="D178" s="26" t="s">
        <v>678</v>
      </c>
      <c r="E178" s="26" t="s">
        <v>679</v>
      </c>
      <c r="F178" s="26" t="s">
        <v>675</v>
      </c>
      <c r="G178" s="12"/>
      <c r="H178" s="17"/>
      <c r="I178" s="8"/>
    </row>
    <row r="179" spans="1:9" s="27" customFormat="1" x14ac:dyDescent="0.2">
      <c r="A179" s="26" t="s">
        <v>675</v>
      </c>
      <c r="B179" s="26" t="s">
        <v>489</v>
      </c>
      <c r="C179" s="26" t="s">
        <v>492</v>
      </c>
      <c r="D179" s="26" t="s">
        <v>678</v>
      </c>
      <c r="E179" s="26" t="s">
        <v>679</v>
      </c>
      <c r="F179" s="26" t="s">
        <v>493</v>
      </c>
      <c r="G179" s="12"/>
      <c r="H179" s="17"/>
      <c r="I179" s="8"/>
    </row>
    <row r="180" spans="1:9" s="27" customFormat="1" x14ac:dyDescent="0.2">
      <c r="A180" s="26" t="s">
        <v>675</v>
      </c>
      <c r="B180" s="26" t="s">
        <v>495</v>
      </c>
      <c r="C180" s="26" t="s">
        <v>496</v>
      </c>
      <c r="D180" s="26" t="s">
        <v>678</v>
      </c>
      <c r="E180" s="26" t="s">
        <v>679</v>
      </c>
      <c r="F180" s="26" t="s">
        <v>493</v>
      </c>
      <c r="G180" s="12"/>
      <c r="H180" s="17"/>
      <c r="I180" s="8"/>
    </row>
    <row r="181" spans="1:9" x14ac:dyDescent="0.2">
      <c r="A181" s="24" t="s">
        <v>675</v>
      </c>
      <c r="B181" s="24" t="s">
        <v>495</v>
      </c>
      <c r="C181" s="24" t="s">
        <v>496</v>
      </c>
      <c r="D181" s="24" t="s">
        <v>678</v>
      </c>
      <c r="E181" s="24" t="s">
        <v>690</v>
      </c>
      <c r="F181" s="24" t="s">
        <v>493</v>
      </c>
      <c r="H181" s="14"/>
      <c r="I181" s="9"/>
    </row>
    <row r="182" spans="1:9" s="27" customFormat="1" x14ac:dyDescent="0.2">
      <c r="A182" s="26" t="s">
        <v>675</v>
      </c>
      <c r="B182" s="26" t="s">
        <v>498</v>
      </c>
      <c r="C182" s="26" t="s">
        <v>499</v>
      </c>
      <c r="D182" s="26" t="s">
        <v>678</v>
      </c>
      <c r="E182" s="26" t="s">
        <v>679</v>
      </c>
      <c r="F182" s="26" t="s">
        <v>493</v>
      </c>
      <c r="G182" s="12"/>
      <c r="H182" s="17"/>
      <c r="I182" s="8"/>
    </row>
    <row r="183" spans="1:9" x14ac:dyDescent="0.2">
      <c r="A183" s="24" t="s">
        <v>675</v>
      </c>
      <c r="B183" s="24" t="s">
        <v>498</v>
      </c>
      <c r="C183" s="24" t="s">
        <v>499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s="27" customFormat="1" x14ac:dyDescent="0.2">
      <c r="A184" s="26" t="s">
        <v>675</v>
      </c>
      <c r="B184" s="26" t="s">
        <v>501</v>
      </c>
      <c r="C184" s="26" t="s">
        <v>502</v>
      </c>
      <c r="D184" s="26" t="s">
        <v>678</v>
      </c>
      <c r="E184" s="26" t="s">
        <v>679</v>
      </c>
      <c r="F184" s="26" t="s">
        <v>493</v>
      </c>
      <c r="G184" s="12"/>
      <c r="H184" s="17"/>
      <c r="I184" s="8"/>
    </row>
    <row r="185" spans="1:9" x14ac:dyDescent="0.2">
      <c r="A185" s="24" t="s">
        <v>675</v>
      </c>
      <c r="B185" s="24" t="s">
        <v>504</v>
      </c>
      <c r="C185" s="24" t="s">
        <v>505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s="27" customFormat="1" x14ac:dyDescent="0.2">
      <c r="A186" s="26" t="s">
        <v>675</v>
      </c>
      <c r="B186" s="26" t="s">
        <v>507</v>
      </c>
      <c r="C186" s="26" t="s">
        <v>508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507</v>
      </c>
      <c r="C187" s="24" t="s">
        <v>508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510</v>
      </c>
      <c r="C188" s="24" t="s">
        <v>511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513</v>
      </c>
      <c r="C189" s="24" t="s">
        <v>514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x14ac:dyDescent="0.2">
      <c r="A190" s="24" t="s">
        <v>675</v>
      </c>
      <c r="B190" s="24" t="s">
        <v>516</v>
      </c>
      <c r="C190" s="24" t="s">
        <v>517</v>
      </c>
      <c r="D190" s="24" t="s">
        <v>678</v>
      </c>
      <c r="E190" s="24" t="s">
        <v>690</v>
      </c>
      <c r="F190" s="24" t="s">
        <v>493</v>
      </c>
      <c r="H190" s="14"/>
      <c r="I190" s="9"/>
    </row>
    <row r="191" spans="1:9" s="27" customFormat="1" x14ac:dyDescent="0.2">
      <c r="A191" s="26" t="s">
        <v>675</v>
      </c>
      <c r="B191" s="26" t="s">
        <v>516</v>
      </c>
      <c r="C191" s="26" t="s">
        <v>517</v>
      </c>
      <c r="D191" s="26" t="s">
        <v>678</v>
      </c>
      <c r="E191" s="26" t="s">
        <v>679</v>
      </c>
      <c r="F191" s="26" t="s">
        <v>493</v>
      </c>
      <c r="G191" s="12"/>
      <c r="H191" s="17"/>
      <c r="I191" s="8"/>
    </row>
    <row r="192" spans="1:9" x14ac:dyDescent="0.2">
      <c r="A192" s="24" t="s">
        <v>675</v>
      </c>
      <c r="B192" s="24" t="s">
        <v>519</v>
      </c>
      <c r="C192" s="24" t="s">
        <v>520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x14ac:dyDescent="0.2">
      <c r="A193" s="24" t="s">
        <v>675</v>
      </c>
      <c r="B193" s="24" t="s">
        <v>522</v>
      </c>
      <c r="C193" s="24" t="s">
        <v>523</v>
      </c>
      <c r="D193" s="24" t="s">
        <v>678</v>
      </c>
      <c r="E193" s="24" t="s">
        <v>690</v>
      </c>
      <c r="F193" s="24" t="s">
        <v>493</v>
      </c>
      <c r="H193" s="14"/>
      <c r="I193" s="9"/>
    </row>
    <row r="194" spans="1:9" x14ac:dyDescent="0.2">
      <c r="A194" s="24" t="s">
        <v>675</v>
      </c>
      <c r="B194" s="24" t="s">
        <v>525</v>
      </c>
      <c r="C194" s="24" t="s">
        <v>526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s="27" customFormat="1" x14ac:dyDescent="0.2">
      <c r="A195" s="26" t="s">
        <v>675</v>
      </c>
      <c r="B195" s="26" t="s">
        <v>528</v>
      </c>
      <c r="C195" s="26" t="s">
        <v>529</v>
      </c>
      <c r="D195" s="26" t="s">
        <v>678</v>
      </c>
      <c r="E195" s="26" t="s">
        <v>679</v>
      </c>
      <c r="F195" s="26" t="s">
        <v>493</v>
      </c>
      <c r="G195" s="12"/>
      <c r="H195" s="17"/>
      <c r="I195" s="8"/>
    </row>
    <row r="196" spans="1:9" x14ac:dyDescent="0.2">
      <c r="A196" s="24" t="s">
        <v>675</v>
      </c>
      <c r="B196" s="24" t="s">
        <v>528</v>
      </c>
      <c r="C196" s="24" t="s">
        <v>529</v>
      </c>
      <c r="D196" s="24" t="s">
        <v>678</v>
      </c>
      <c r="E196" s="24" t="s">
        <v>690</v>
      </c>
      <c r="F196" s="24" t="s">
        <v>493</v>
      </c>
      <c r="H196" s="14"/>
      <c r="I196" s="9"/>
    </row>
    <row r="197" spans="1:9" x14ac:dyDescent="0.2">
      <c r="A197" s="24" t="s">
        <v>675</v>
      </c>
      <c r="B197" s="24" t="s">
        <v>531</v>
      </c>
      <c r="C197" s="24" t="s">
        <v>532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s="27" customFormat="1" x14ac:dyDescent="0.2">
      <c r="A198" s="26" t="s">
        <v>675</v>
      </c>
      <c r="B198" s="26" t="s">
        <v>534</v>
      </c>
      <c r="C198" s="26" t="s">
        <v>535</v>
      </c>
      <c r="D198" s="26" t="s">
        <v>678</v>
      </c>
      <c r="E198" s="26" t="s">
        <v>679</v>
      </c>
      <c r="F198" s="26" t="s">
        <v>493</v>
      </c>
      <c r="G198" s="12"/>
      <c r="H198" s="17"/>
      <c r="I198" s="8"/>
    </row>
    <row r="199" spans="1:9" x14ac:dyDescent="0.2">
      <c r="A199" s="24" t="s">
        <v>675</v>
      </c>
      <c r="B199" s="24" t="s">
        <v>534</v>
      </c>
      <c r="C199" s="24" t="s">
        <v>535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x14ac:dyDescent="0.2">
      <c r="A200" s="24" t="s">
        <v>675</v>
      </c>
      <c r="B200" s="24" t="s">
        <v>537</v>
      </c>
      <c r="C200" s="24" t="s">
        <v>538</v>
      </c>
      <c r="D200" s="24" t="s">
        <v>678</v>
      </c>
      <c r="E200" s="24" t="s">
        <v>690</v>
      </c>
      <c r="F200" s="24" t="s">
        <v>493</v>
      </c>
      <c r="H200" s="14"/>
      <c r="I200" s="9"/>
    </row>
    <row r="201" spans="1:9" s="27" customFormat="1" x14ac:dyDescent="0.2">
      <c r="A201" s="26" t="s">
        <v>675</v>
      </c>
      <c r="B201" s="26" t="s">
        <v>540</v>
      </c>
      <c r="C201" s="26" t="s">
        <v>541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540</v>
      </c>
      <c r="C202" s="24" t="s">
        <v>541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544</v>
      </c>
      <c r="C203" s="26" t="s">
        <v>545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544</v>
      </c>
      <c r="C204" s="24" t="s">
        <v>545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s="27" customFormat="1" x14ac:dyDescent="0.2">
      <c r="A205" s="26" t="s">
        <v>675</v>
      </c>
      <c r="B205" s="26" t="s">
        <v>547</v>
      </c>
      <c r="C205" s="26" t="s">
        <v>548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</row>
    <row r="206" spans="1:9" s="27" customFormat="1" x14ac:dyDescent="0.2">
      <c r="A206" s="26" t="s">
        <v>675</v>
      </c>
      <c r="B206" s="26" t="s">
        <v>550</v>
      </c>
      <c r="C206" s="26" t="s">
        <v>551</v>
      </c>
      <c r="D206" s="26" t="s">
        <v>678</v>
      </c>
      <c r="E206" s="26" t="s">
        <v>679</v>
      </c>
      <c r="F206" s="26" t="s">
        <v>493</v>
      </c>
      <c r="G206" s="12"/>
      <c r="H206" s="17"/>
      <c r="I206" s="8"/>
    </row>
    <row r="207" spans="1:9" x14ac:dyDescent="0.2">
      <c r="A207" s="24" t="s">
        <v>675</v>
      </c>
      <c r="B207" s="24" t="s">
        <v>550</v>
      </c>
      <c r="C207" s="24" t="s">
        <v>551</v>
      </c>
      <c r="D207" s="24" t="s">
        <v>678</v>
      </c>
      <c r="E207" s="24" t="s">
        <v>690</v>
      </c>
      <c r="F207" s="24" t="s">
        <v>493</v>
      </c>
      <c r="H207" s="14"/>
      <c r="I207" s="9"/>
    </row>
    <row r="208" spans="1:9" s="27" customFormat="1" x14ac:dyDescent="0.2">
      <c r="A208" s="26" t="s">
        <v>675</v>
      </c>
      <c r="B208" s="26" t="s">
        <v>553</v>
      </c>
      <c r="C208" s="26" t="s">
        <v>554</v>
      </c>
      <c r="D208" s="26" t="s">
        <v>678</v>
      </c>
      <c r="E208" s="26" t="s">
        <v>679</v>
      </c>
      <c r="F208" s="26" t="s">
        <v>493</v>
      </c>
      <c r="G208" s="12"/>
      <c r="H208" s="17"/>
      <c r="I208" s="8"/>
    </row>
    <row r="209" spans="1:9" x14ac:dyDescent="0.2">
      <c r="A209" s="24" t="s">
        <v>675</v>
      </c>
      <c r="B209" s="24" t="s">
        <v>553</v>
      </c>
      <c r="C209" s="24" t="s">
        <v>554</v>
      </c>
      <c r="D209" s="24" t="s">
        <v>678</v>
      </c>
      <c r="E209" s="24" t="s">
        <v>690</v>
      </c>
      <c r="F209" s="24" t="s">
        <v>493</v>
      </c>
      <c r="H209" s="14"/>
      <c r="I209" s="9"/>
    </row>
    <row r="210" spans="1:9" s="27" customFormat="1" x14ac:dyDescent="0.2">
      <c r="A210" s="26" t="s">
        <v>675</v>
      </c>
      <c r="B210" s="26" t="s">
        <v>556</v>
      </c>
      <c r="C210" s="26" t="s">
        <v>557</v>
      </c>
      <c r="D210" s="26" t="s">
        <v>678</v>
      </c>
      <c r="E210" s="26" t="s">
        <v>679</v>
      </c>
      <c r="F210" s="26" t="s">
        <v>493</v>
      </c>
      <c r="G210" s="12"/>
      <c r="H210" s="17"/>
      <c r="I210" s="8"/>
    </row>
    <row r="211" spans="1:9" x14ac:dyDescent="0.2">
      <c r="A211" s="24" t="s">
        <v>675</v>
      </c>
      <c r="B211" s="24" t="s">
        <v>556</v>
      </c>
      <c r="C211" s="24" t="s">
        <v>557</v>
      </c>
      <c r="D211" s="24" t="s">
        <v>678</v>
      </c>
      <c r="E211" s="24" t="s">
        <v>690</v>
      </c>
      <c r="F211" s="24" t="s">
        <v>493</v>
      </c>
      <c r="H211" s="14"/>
      <c r="I211" s="9"/>
    </row>
    <row r="212" spans="1:9" s="27" customFormat="1" x14ac:dyDescent="0.2">
      <c r="A212" s="26" t="s">
        <v>675</v>
      </c>
      <c r="B212" s="26" t="s">
        <v>559</v>
      </c>
      <c r="C212" s="26" t="s">
        <v>560</v>
      </c>
      <c r="D212" s="26" t="s">
        <v>678</v>
      </c>
      <c r="E212" s="26" t="s">
        <v>679</v>
      </c>
      <c r="F212" s="26" t="s">
        <v>493</v>
      </c>
      <c r="G212" s="12"/>
      <c r="H212" s="17"/>
      <c r="I212" s="8"/>
    </row>
    <row r="213" spans="1:9" x14ac:dyDescent="0.2">
      <c r="A213" s="24" t="s">
        <v>675</v>
      </c>
      <c r="B213" s="24" t="s">
        <v>559</v>
      </c>
      <c r="C213" s="24" t="s">
        <v>560</v>
      </c>
      <c r="D213" s="24" t="s">
        <v>678</v>
      </c>
      <c r="E213" s="24" t="s">
        <v>690</v>
      </c>
      <c r="F213" s="24" t="s">
        <v>493</v>
      </c>
      <c r="H213" s="14"/>
      <c r="I213" s="9"/>
    </row>
    <row r="214" spans="1:9" s="27" customFormat="1" x14ac:dyDescent="0.2">
      <c r="A214" s="26" t="s">
        <v>675</v>
      </c>
      <c r="B214" s="26" t="s">
        <v>562</v>
      </c>
      <c r="C214" s="26" t="s">
        <v>563</v>
      </c>
      <c r="D214" s="26" t="s">
        <v>678</v>
      </c>
      <c r="E214" s="26" t="s">
        <v>679</v>
      </c>
      <c r="F214" s="26" t="s">
        <v>493</v>
      </c>
      <c r="G214" s="12"/>
      <c r="H214" s="17"/>
      <c r="I214" s="8"/>
    </row>
    <row r="215" spans="1:9" x14ac:dyDescent="0.2">
      <c r="A215" s="24" t="s">
        <v>675</v>
      </c>
      <c r="B215" s="24" t="s">
        <v>562</v>
      </c>
      <c r="C215" s="24" t="s">
        <v>563</v>
      </c>
      <c r="D215" s="24" t="s">
        <v>678</v>
      </c>
      <c r="E215" s="24" t="s">
        <v>690</v>
      </c>
      <c r="F215" s="24" t="s">
        <v>493</v>
      </c>
      <c r="H215" s="14"/>
      <c r="I215" s="9"/>
    </row>
    <row r="216" spans="1:9" s="27" customFormat="1" x14ac:dyDescent="0.2">
      <c r="A216" s="26" t="s">
        <v>675</v>
      </c>
      <c r="B216" s="26" t="s">
        <v>565</v>
      </c>
      <c r="C216" s="26" t="s">
        <v>566</v>
      </c>
      <c r="D216" s="26" t="s">
        <v>678</v>
      </c>
      <c r="E216" s="26" t="s">
        <v>679</v>
      </c>
      <c r="F216" s="26" t="s">
        <v>493</v>
      </c>
      <c r="G216" s="12"/>
      <c r="H216" s="17"/>
      <c r="I216" s="8"/>
    </row>
    <row r="217" spans="1:9" x14ac:dyDescent="0.2">
      <c r="A217" s="24" t="s">
        <v>675</v>
      </c>
      <c r="B217" s="24" t="s">
        <v>565</v>
      </c>
      <c r="C217" s="24" t="s">
        <v>566</v>
      </c>
      <c r="D217" s="24" t="s">
        <v>678</v>
      </c>
      <c r="E217" s="24" t="s">
        <v>690</v>
      </c>
      <c r="F217" s="24" t="s">
        <v>493</v>
      </c>
      <c r="H217" s="14"/>
      <c r="I217" s="9"/>
    </row>
    <row r="218" spans="1:9" s="27" customFormat="1" x14ac:dyDescent="0.2">
      <c r="A218" s="26" t="s">
        <v>675</v>
      </c>
      <c r="B218" s="26" t="s">
        <v>568</v>
      </c>
      <c r="C218" s="26" t="s">
        <v>569</v>
      </c>
      <c r="D218" s="26" t="s">
        <v>678</v>
      </c>
      <c r="E218" s="26" t="s">
        <v>679</v>
      </c>
      <c r="F218" s="26" t="s">
        <v>493</v>
      </c>
      <c r="G218" s="12"/>
      <c r="H218" s="17"/>
      <c r="I218" s="8"/>
    </row>
    <row r="219" spans="1:9" x14ac:dyDescent="0.2">
      <c r="A219" s="24" t="s">
        <v>675</v>
      </c>
      <c r="B219" s="24" t="s">
        <v>568</v>
      </c>
      <c r="C219" s="24" t="s">
        <v>569</v>
      </c>
      <c r="D219" s="24" t="s">
        <v>678</v>
      </c>
      <c r="E219" s="24" t="s">
        <v>690</v>
      </c>
      <c r="F219" s="24" t="s">
        <v>493</v>
      </c>
      <c r="H219" s="14"/>
      <c r="I219" s="9"/>
    </row>
    <row r="220" spans="1:9" s="27" customFormat="1" x14ac:dyDescent="0.2">
      <c r="A220" s="26" t="s">
        <v>675</v>
      </c>
      <c r="B220" s="26" t="s">
        <v>571</v>
      </c>
      <c r="C220" s="26" t="s">
        <v>572</v>
      </c>
      <c r="D220" s="26" t="s">
        <v>678</v>
      </c>
      <c r="E220" s="26" t="s">
        <v>679</v>
      </c>
      <c r="F220" s="26" t="s">
        <v>493</v>
      </c>
      <c r="G220" s="12"/>
      <c r="H220" s="17"/>
      <c r="I220" s="8"/>
    </row>
    <row r="221" spans="1:9" x14ac:dyDescent="0.2">
      <c r="A221" s="24" t="s">
        <v>675</v>
      </c>
      <c r="B221" s="24" t="s">
        <v>571</v>
      </c>
      <c r="C221" s="24" t="s">
        <v>572</v>
      </c>
      <c r="D221" s="24" t="s">
        <v>678</v>
      </c>
      <c r="E221" s="24" t="s">
        <v>690</v>
      </c>
      <c r="F221" s="24" t="s">
        <v>493</v>
      </c>
      <c r="H221" s="14"/>
      <c r="I221" s="9"/>
    </row>
    <row r="222" spans="1:9" s="27" customFormat="1" x14ac:dyDescent="0.2">
      <c r="A222" s="26" t="s">
        <v>675</v>
      </c>
      <c r="B222" s="26" t="s">
        <v>574</v>
      </c>
      <c r="C222" s="26" t="s">
        <v>575</v>
      </c>
      <c r="D222" s="26" t="s">
        <v>678</v>
      </c>
      <c r="E222" s="26" t="s">
        <v>679</v>
      </c>
      <c r="F222" s="26" t="s">
        <v>493</v>
      </c>
      <c r="G222" s="12"/>
      <c r="H222" s="17"/>
      <c r="I222" s="8"/>
    </row>
    <row r="223" spans="1:9" x14ac:dyDescent="0.2">
      <c r="A223" s="24" t="s">
        <v>675</v>
      </c>
      <c r="B223" s="24" t="s">
        <v>574</v>
      </c>
      <c r="C223" s="24" t="s">
        <v>575</v>
      </c>
      <c r="D223" s="24" t="s">
        <v>678</v>
      </c>
      <c r="E223" s="24" t="s">
        <v>690</v>
      </c>
      <c r="F223" s="24" t="s">
        <v>493</v>
      </c>
      <c r="H223" s="14"/>
      <c r="I223" s="9"/>
    </row>
    <row r="224" spans="1:9" s="27" customFormat="1" x14ac:dyDescent="0.2">
      <c r="A224" s="26" t="s">
        <v>675</v>
      </c>
      <c r="B224" s="26" t="s">
        <v>577</v>
      </c>
      <c r="C224" s="26" t="s">
        <v>612</v>
      </c>
      <c r="D224" s="26" t="s">
        <v>678</v>
      </c>
      <c r="E224" s="26" t="s">
        <v>679</v>
      </c>
      <c r="F224" s="26" t="s">
        <v>493</v>
      </c>
      <c r="G224" s="12"/>
      <c r="H224" s="17"/>
      <c r="I224" s="8"/>
    </row>
    <row r="225" spans="1:9" x14ac:dyDescent="0.2">
      <c r="A225" s="24" t="s">
        <v>675</v>
      </c>
      <c r="B225" s="24" t="s">
        <v>577</v>
      </c>
      <c r="C225" s="24" t="s">
        <v>612</v>
      </c>
      <c r="D225" s="24" t="s">
        <v>678</v>
      </c>
      <c r="E225" s="24" t="s">
        <v>690</v>
      </c>
      <c r="F225" s="24" t="s">
        <v>493</v>
      </c>
      <c r="H225" s="14"/>
      <c r="I225" s="9"/>
    </row>
    <row r="226" spans="1:9" s="27" customFormat="1" x14ac:dyDescent="0.2">
      <c r="A226" s="26" t="s">
        <v>675</v>
      </c>
      <c r="B226" s="26" t="s">
        <v>614</v>
      </c>
      <c r="C226" s="26" t="s">
        <v>615</v>
      </c>
      <c r="D226" s="26" t="s">
        <v>678</v>
      </c>
      <c r="E226" s="26" t="s">
        <v>679</v>
      </c>
      <c r="F226" s="26" t="s">
        <v>493</v>
      </c>
      <c r="G226" s="12"/>
      <c r="H226" s="17"/>
      <c r="I226" s="8"/>
    </row>
    <row r="227" spans="1:9" x14ac:dyDescent="0.2">
      <c r="A227" s="24" t="s">
        <v>675</v>
      </c>
      <c r="B227" s="24" t="s">
        <v>614</v>
      </c>
      <c r="C227" s="24" t="s">
        <v>615</v>
      </c>
      <c r="D227" s="24" t="s">
        <v>678</v>
      </c>
      <c r="E227" s="24" t="s">
        <v>690</v>
      </c>
      <c r="F227" s="24" t="s">
        <v>493</v>
      </c>
      <c r="H227" s="14"/>
      <c r="I227" s="9"/>
    </row>
    <row r="228" spans="1:9" s="27" customFormat="1" x14ac:dyDescent="0.2">
      <c r="A228" s="26" t="s">
        <v>675</v>
      </c>
      <c r="B228" s="26" t="s">
        <v>617</v>
      </c>
      <c r="C228" s="26" t="s">
        <v>618</v>
      </c>
      <c r="D228" s="26" t="s">
        <v>678</v>
      </c>
      <c r="E228" s="26" t="s">
        <v>679</v>
      </c>
      <c r="F228" s="26" t="s">
        <v>493</v>
      </c>
      <c r="G228" s="12"/>
      <c r="H228" s="17"/>
      <c r="I228" s="8"/>
    </row>
    <row r="229" spans="1:9" x14ac:dyDescent="0.2">
      <c r="A229" s="24" t="s">
        <v>675</v>
      </c>
      <c r="B229" s="24" t="s">
        <v>617</v>
      </c>
      <c r="C229" s="24" t="s">
        <v>618</v>
      </c>
      <c r="D229" s="24" t="s">
        <v>678</v>
      </c>
      <c r="E229" s="24" t="s">
        <v>690</v>
      </c>
      <c r="F229" s="24" t="s">
        <v>493</v>
      </c>
      <c r="H229" s="14"/>
      <c r="I229" s="9"/>
    </row>
    <row r="230" spans="1:9" s="27" customFormat="1" x14ac:dyDescent="0.2">
      <c r="A230" s="26" t="s">
        <v>675</v>
      </c>
      <c r="B230" s="26" t="s">
        <v>620</v>
      </c>
      <c r="C230" s="26" t="s">
        <v>621</v>
      </c>
      <c r="D230" s="26" t="s">
        <v>678</v>
      </c>
      <c r="E230" s="26" t="s">
        <v>679</v>
      </c>
      <c r="F230" s="26" t="s">
        <v>493</v>
      </c>
      <c r="G230" s="12"/>
      <c r="H230" s="17"/>
      <c r="I230" s="8"/>
    </row>
    <row r="231" spans="1:9" x14ac:dyDescent="0.2">
      <c r="A231" s="24" t="s">
        <v>675</v>
      </c>
      <c r="B231" s="24" t="s">
        <v>620</v>
      </c>
      <c r="C231" s="24" t="s">
        <v>621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s="27" customFormat="1" x14ac:dyDescent="0.2">
      <c r="A232" s="26" t="s">
        <v>675</v>
      </c>
      <c r="B232" s="26" t="s">
        <v>623</v>
      </c>
      <c r="C232" s="26" t="s">
        <v>624</v>
      </c>
      <c r="D232" s="26" t="s">
        <v>678</v>
      </c>
      <c r="E232" s="26" t="s">
        <v>679</v>
      </c>
      <c r="F232" s="26" t="s">
        <v>493</v>
      </c>
      <c r="G232" s="12"/>
      <c r="H232" s="17"/>
      <c r="I232" s="8"/>
    </row>
    <row r="233" spans="1:9" x14ac:dyDescent="0.2">
      <c r="A233" s="24" t="s">
        <v>675</v>
      </c>
      <c r="B233" s="24" t="s">
        <v>623</v>
      </c>
      <c r="C233" s="24" t="s">
        <v>624</v>
      </c>
      <c r="D233" s="24" t="s">
        <v>678</v>
      </c>
      <c r="E233" s="24" t="s">
        <v>690</v>
      </c>
      <c r="F233" s="24" t="s">
        <v>493</v>
      </c>
      <c r="H233" s="14"/>
      <c r="I233" s="9"/>
    </row>
    <row r="234" spans="1:9" s="27" customFormat="1" x14ac:dyDescent="0.2">
      <c r="A234" s="26" t="s">
        <v>675</v>
      </c>
      <c r="B234" s="26" t="s">
        <v>626</v>
      </c>
      <c r="C234" s="26" t="s">
        <v>627</v>
      </c>
      <c r="D234" s="26" t="s">
        <v>678</v>
      </c>
      <c r="E234" s="26" t="s">
        <v>679</v>
      </c>
      <c r="F234" s="26" t="s">
        <v>493</v>
      </c>
      <c r="G234" s="12"/>
      <c r="H234" s="17"/>
      <c r="I234" s="8"/>
    </row>
    <row r="235" spans="1:9" x14ac:dyDescent="0.2">
      <c r="A235" s="24" t="s">
        <v>675</v>
      </c>
      <c r="B235" s="24" t="s">
        <v>626</v>
      </c>
      <c r="C235" s="24" t="s">
        <v>627</v>
      </c>
      <c r="D235" s="24" t="s">
        <v>678</v>
      </c>
      <c r="E235" s="24" t="s">
        <v>690</v>
      </c>
      <c r="F235" s="24" t="s">
        <v>493</v>
      </c>
      <c r="H235" s="14"/>
      <c r="I235" s="9"/>
    </row>
    <row r="236" spans="1:9" x14ac:dyDescent="0.2">
      <c r="A236" s="24" t="s">
        <v>675</v>
      </c>
      <c r="B236" s="24" t="s">
        <v>629</v>
      </c>
      <c r="C236" s="24" t="s">
        <v>630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632</v>
      </c>
      <c r="C237" s="24" t="s">
        <v>633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635</v>
      </c>
      <c r="C238" s="26" t="s">
        <v>636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638</v>
      </c>
      <c r="C239" s="24" t="s">
        <v>639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641</v>
      </c>
      <c r="C240" s="26" t="s">
        <v>642</v>
      </c>
      <c r="D240" s="26" t="s">
        <v>678</v>
      </c>
      <c r="E240" s="26" t="s">
        <v>679</v>
      </c>
      <c r="F240" s="26" t="s">
        <v>493</v>
      </c>
      <c r="G240" s="12"/>
      <c r="H240" s="17"/>
      <c r="I240" s="8"/>
    </row>
    <row r="241" spans="1:9" x14ac:dyDescent="0.2">
      <c r="A241" s="24" t="s">
        <v>675</v>
      </c>
      <c r="B241" s="24" t="s">
        <v>641</v>
      </c>
      <c r="C241" s="24" t="s">
        <v>642</v>
      </c>
      <c r="D241" s="24" t="s">
        <v>678</v>
      </c>
      <c r="E241" s="24" t="s">
        <v>690</v>
      </c>
      <c r="F241" s="24" t="s">
        <v>493</v>
      </c>
      <c r="H241" s="14"/>
      <c r="I241" s="9"/>
    </row>
    <row r="242" spans="1:9" x14ac:dyDescent="0.2">
      <c r="A242" s="24" t="s">
        <v>675</v>
      </c>
      <c r="B242" s="24" t="s">
        <v>644</v>
      </c>
      <c r="C242" s="24" t="s">
        <v>645</v>
      </c>
      <c r="D242" s="24" t="s">
        <v>678</v>
      </c>
      <c r="E242" s="24" t="s">
        <v>690</v>
      </c>
      <c r="F242" s="24" t="s">
        <v>493</v>
      </c>
      <c r="H242" s="14"/>
      <c r="I242" s="9"/>
    </row>
    <row r="243" spans="1:9" s="27" customFormat="1" x14ac:dyDescent="0.2">
      <c r="A243" s="26" t="s">
        <v>675</v>
      </c>
      <c r="B243" s="26" t="s">
        <v>647</v>
      </c>
      <c r="C243" s="26" t="s">
        <v>648</v>
      </c>
      <c r="D243" s="26" t="s">
        <v>678</v>
      </c>
      <c r="E243" s="26" t="s">
        <v>679</v>
      </c>
      <c r="F243" s="26" t="s">
        <v>493</v>
      </c>
      <c r="G243" s="12"/>
      <c r="H243" s="17"/>
      <c r="I243" s="8"/>
    </row>
    <row r="244" spans="1:9" x14ac:dyDescent="0.2">
      <c r="A244" s="24" t="s">
        <v>675</v>
      </c>
      <c r="B244" s="24" t="s">
        <v>647</v>
      </c>
      <c r="C244" s="24" t="s">
        <v>648</v>
      </c>
      <c r="D244" s="24" t="s">
        <v>678</v>
      </c>
      <c r="E244" s="24" t="s">
        <v>690</v>
      </c>
      <c r="F244" s="24" t="s">
        <v>493</v>
      </c>
      <c r="H244" s="14"/>
      <c r="I244" s="9"/>
    </row>
    <row r="245" spans="1:9" s="27" customFormat="1" x14ac:dyDescent="0.2">
      <c r="A245" s="26" t="s">
        <v>675</v>
      </c>
      <c r="B245" s="26" t="s">
        <v>676</v>
      </c>
      <c r="C245" s="26" t="s">
        <v>677</v>
      </c>
      <c r="D245" s="26" t="s">
        <v>678</v>
      </c>
      <c r="E245" s="26" t="s">
        <v>679</v>
      </c>
      <c r="F245" s="26" t="s">
        <v>675</v>
      </c>
      <c r="G245" s="12"/>
      <c r="H245" s="47"/>
      <c r="I245" s="8"/>
    </row>
  </sheetData>
  <sheetProtection formatColumns="0"/>
  <mergeCells count="3">
    <mergeCell ref="G8:I8"/>
    <mergeCell ref="G2:I4"/>
    <mergeCell ref="H5:I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Лист1!$A$9:$J$244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(Лист1!226:226)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ufin421</cp:lastModifiedBy>
  <cp:lastPrinted>2025-03-17T13:51:03Z</cp:lastPrinted>
  <dcterms:created xsi:type="dcterms:W3CDTF">2007-10-09T06:40:10Z</dcterms:created>
  <dcterms:modified xsi:type="dcterms:W3CDTF">2025-03-20T13:07:31Z</dcterms:modified>
</cp:coreProperties>
</file>