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rio\УФ\Маслакова ОС\Бюджет 2023-2025\Пояснительная,приложения\"/>
    </mc:Choice>
  </mc:AlternateContent>
  <xr:revisionPtr revIDLastSave="0" documentId="13_ncr:1_{544AE3BE-8765-46F7-B36B-E4085688851C}" xr6:coauthVersionLast="40" xr6:coauthVersionMax="40" xr10:uidLastSave="{00000000-0000-0000-0000-000000000000}"/>
  <workbookProtection workbookPassword="9573" lockStructure="1"/>
  <bookViews>
    <workbookView xWindow="0" yWindow="480" windowWidth="15480" windowHeight="11220" xr2:uid="{00000000-000D-0000-FFFF-FFFF00000000}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v1bvyumsqh02d2hwuje5xik5uk!$N$20:$R$20</definedName>
    <definedName name="eaho2ejrtdbq5dbiou1fruoidk">v1bvyumsqh02d2hwuje5xik5uk!$B$15</definedName>
    <definedName name="frupzostrx2engzlq5coj1izgc">v1bvyumsqh02d2hwuje5xik5uk!$C$21:$C$206</definedName>
    <definedName name="hxw0shfsad1bl0w3rcqndiwdqc">v1bvyumsqh02d2hwuje5xik5uk!$D$20:$L$20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v1bvyumsqh02d2hwuje5xik5uk!$D$19:$L$19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v1bvyumsqh02d2hwuje5xik5uk!$M$21:$M$206</definedName>
    <definedName name="qunp1nijp1aaxbgswizf0lz200">v1bvyumsqh02d2hwuje5xik5uk!$B$2</definedName>
    <definedName name="rcn525ywmx4pde1kn3aevp0dfk">v1bvyumsqh02d2hwuje5xik5uk!$M$20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v1bvyumsqh02d2hwuje5xik5uk!$D$21:$L$21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Лист1!$10:$10</definedName>
  </definedNames>
  <calcPr calcId="191029"/>
</workbook>
</file>

<file path=xl/calcChain.xml><?xml version="1.0" encoding="utf-8"?>
<calcChain xmlns="http://schemas.openxmlformats.org/spreadsheetml/2006/main">
  <c r="I78" i="1" l="1"/>
  <c r="I86" i="1" l="1"/>
  <c r="I24" i="1" l="1"/>
  <c r="I23" i="1"/>
  <c r="I25" i="1" l="1"/>
  <c r="I93" i="1" l="1"/>
  <c r="I52" i="1"/>
  <c r="I36" i="1"/>
  <c r="I19" i="1" l="1"/>
  <c r="I38" i="1" l="1"/>
  <c r="I14" i="1"/>
  <c r="I95" i="1" l="1"/>
  <c r="I90" i="1" s="1"/>
  <c r="I61" i="1" l="1"/>
  <c r="I101" i="1" l="1"/>
  <c r="I100" i="1" s="1"/>
  <c r="I98" i="1"/>
  <c r="I97" i="1" s="1"/>
  <c r="I81" i="1" l="1"/>
  <c r="I18" i="1" l="1"/>
  <c r="I48" i="1" l="1"/>
  <c r="I79" i="1" l="1"/>
  <c r="I60" i="1" l="1"/>
  <c r="I59" i="1" s="1"/>
  <c r="I83" i="1" l="1"/>
  <c r="I49" i="1" l="1"/>
  <c r="I43" i="1"/>
  <c r="I51" i="1"/>
  <c r="I13" i="1"/>
  <c r="I33" i="1"/>
  <c r="I35" i="1"/>
  <c r="I30" i="1"/>
  <c r="I45" i="1"/>
  <c r="I47" i="1"/>
  <c r="I56" i="1"/>
  <c r="I55" i="1" s="1"/>
  <c r="I54" i="1" s="1"/>
  <c r="I66" i="1"/>
  <c r="I64" i="1"/>
  <c r="I71" i="1"/>
  <c r="I69" i="1"/>
  <c r="I88" i="1"/>
  <c r="I87" i="1" s="1"/>
  <c r="I76" i="1"/>
  <c r="I75" i="1" s="1"/>
  <c r="I85" i="1"/>
  <c r="I74" i="1" s="1"/>
  <c r="B4" i="4"/>
  <c r="B14" i="4"/>
  <c r="A19" i="4"/>
  <c r="A18" i="4"/>
  <c r="I73" i="1" l="1"/>
  <c r="I103" i="1" s="1"/>
  <c r="I68" i="1"/>
  <c r="I42" i="1"/>
  <c r="I41" i="1" s="1"/>
  <c r="I63" i="1"/>
  <c r="I58" i="1" s="1"/>
  <c r="I32" i="1"/>
  <c r="I40" i="1" l="1"/>
  <c r="I12" i="1"/>
  <c r="I1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Stepanov</author>
  </authors>
  <commentList>
    <comment ref="B2" authorId="0" shapeId="0" xr:uid="{00000000-0006-0000-0100-000001000000}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 shapeId="0" xr:uid="{00000000-0006-0000-0100-000002000000}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 shapeId="0" xr:uid="{00000000-0006-0000-0100-000003000000}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 shapeId="0" xr:uid="{00000000-0006-0000-0100-000004000000}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 shapeId="0" xr:uid="{00000000-0006-0000-0100-000005000000}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 shapeId="0" xr:uid="{00000000-0006-0000-0100-000006000000}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 shapeId="0" xr:uid="{00000000-0006-0000-0100-000007000000}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 shapeId="0" xr:uid="{00000000-0006-0000-0100-000008000000}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 shapeId="0" xr:uid="{00000000-0006-0000-0100-000009000000}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 shapeId="0" xr:uid="{00000000-0006-0000-0100-00000A000000}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 shapeId="0" xr:uid="{00000000-0006-0000-0100-00000B000000}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 shapeId="0" xr:uid="{00000000-0006-0000-0100-00000C000000}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 shapeId="0" xr:uid="{00000000-0006-0000-0100-00000D000000}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 shapeId="0" xr:uid="{00000000-0006-0000-0100-00000E000000}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 shapeId="0" xr:uid="{00000000-0006-0000-0100-00000F000000}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 shapeId="0" xr:uid="{00000000-0006-0000-0100-000010000000}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 shapeId="0" xr:uid="{00000000-0006-0000-0100-000011000000}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 shapeId="0" xr:uid="{00000000-0006-0000-0100-000012000000}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 shapeId="0" xr:uid="{00000000-0006-0000-0100-000013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 shapeId="0" xr:uid="{00000000-0006-0000-0100-000014000000}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 shapeId="0" xr:uid="{00000000-0006-0000-0100-000015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 shapeId="0" xr:uid="{00000000-0006-0000-0100-000016000000}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<sst xmlns="http://schemas.openxmlformats.org/spreadsheetml/2006/main" count="2342" uniqueCount="847">
  <si>
    <t>Доходы от уплаты акцизов на алкогольную продукцию с объемной долей спирта этилового свыше 25 процентов (за исключением вин), подлежащие распределению в консолидированные бюджеты субъектов Российской Федерации</t>
  </si>
  <si>
    <t>1030020O</t>
  </si>
  <si>
    <t>10500000</t>
  </si>
  <si>
    <t>НАЛОГИ НА СОВОКУПНЫЙ ДОХОД</t>
  </si>
  <si>
    <t>105</t>
  </si>
  <si>
    <t>10501000</t>
  </si>
  <si>
    <t>Налог, взимаемый в связи с применением упрощенной системы налогообложения</t>
  </si>
  <si>
    <t>105001</t>
  </si>
  <si>
    <t>10501010</t>
  </si>
  <si>
    <t>Налог, взимаемый с налогоплательщиков, выбравших в качестве объекта налогообложения  доходы</t>
  </si>
  <si>
    <t>10500101</t>
  </si>
  <si>
    <t>10501020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</si>
  <si>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</si>
  <si>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10500102</t>
  </si>
  <si>
    <t>10501040</t>
  </si>
  <si>
    <t xml:space="preserve">Доходы от выдачи патентов на осуществление предпринимательской деятельности при применении упрощенной системы налогообложения </t>
  </si>
  <si>
    <t>10500104</t>
  </si>
  <si>
    <t>10503000</t>
  </si>
  <si>
    <t>Единый сельскохозяйственный налог</t>
  </si>
  <si>
    <t>105003</t>
  </si>
  <si>
    <t>10600000</t>
  </si>
  <si>
    <t>НАЛОГИ НА ИМУЩЕСТВО</t>
  </si>
  <si>
    <t>106</t>
  </si>
  <si>
    <t>10602000</t>
  </si>
  <si>
    <t>Налог на имущество организаций</t>
  </si>
  <si>
    <t>106002</t>
  </si>
  <si>
    <t>10602010</t>
  </si>
  <si>
    <t>Налог на имущество организаций по имуществу, не входящему в Единую систему газоснабжения</t>
  </si>
  <si>
    <t>10600201</t>
  </si>
  <si>
    <t>107</t>
  </si>
  <si>
    <t>107001</t>
  </si>
  <si>
    <t>10701020</t>
  </si>
  <si>
    <t>Налог на добычу общераспространенных полезных ископаемых</t>
  </si>
  <si>
    <t>10700105</t>
  </si>
  <si>
    <t>Прочие субсидии</t>
  </si>
  <si>
    <t>10701030</t>
  </si>
  <si>
    <t>Налог на добычу прочих полезных ископаемых (за исключением полезных ископаемых в виде природных алмазов)</t>
  </si>
  <si>
    <t>{9F023438-FF4A-43CF-9FE2-58C3AE683DEA}</t>
  </si>
  <si>
    <t>=RangeLink(C22:C$65536,D21:$IV21)</t>
  </si>
  <si>
    <t>=RowLink(Лист1!$195:$195)</t>
  </si>
  <si>
    <t>=RowLink(Лист1!$12:$12)</t>
  </si>
  <si>
    <t>=RowLink(Лист1!$14:$14)</t>
  </si>
  <si>
    <t>=RowLink(Лист1!$15:$15)</t>
  </si>
  <si>
    <t>=RowLink(Лист1!$16:$16)</t>
  </si>
  <si>
    <t>=RowLink(Лист1!$17:$17)</t>
  </si>
  <si>
    <t>=RowLink(Лист1!$18:$18)</t>
  </si>
  <si>
    <t>=RowLink(Лист1!$19:$19)</t>
  </si>
  <si>
    <t>=RowLink(Лист1!$20:$20)</t>
  </si>
  <si>
    <t>=RowLink(Лист1!$21:$21)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</si>
  <si>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</si>
  <si>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</si>
  <si>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</si>
  <si>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</si>
  <si>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</si>
  <si>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</si>
  <si>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</si>
  <si>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</si>
  <si>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</si>
  <si>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</si>
  <si>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</si>
  <si>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</si>
  <si>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</si>
  <si>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=RowLink(Лист1!$35:$35)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</si>
  <si>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</si>
  <si>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</si>
  <si>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</si>
  <si>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</si>
  <si>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</si>
  <si>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</si>
  <si>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=RowLink(Лист1!$42:$42)</t>
  </si>
  <si>
    <t>=RowLink(Лист1!$43:$43)</t>
  </si>
  <si>
    <t>=RowLink(Лист1!$44:$44)</t>
  </si>
  <si>
    <t>=RowLink(Лист1!$45:$45)</t>
  </si>
  <si>
    <t>=RowLink(Лист1!$46:$46)</t>
  </si>
  <si>
    <t>=RowLink(Лист1!$47:$47)</t>
  </si>
  <si>
    <t>=RowLink(Лист1!$48:$48)</t>
  </si>
  <si>
    <t>=RowLink(Лист1!$49:$49)</t>
  </si>
  <si>
    <t>=RowLink(Лист1!$50:$50)</t>
  </si>
  <si>
    <t>=RowLink(Лист1!$51:$51)</t>
  </si>
  <si>
    <t>=RowLink(Лист1!$52:$52)</t>
  </si>
  <si>
    <t>=RowLink(Лист1!$53:$53)</t>
  </si>
  <si>
    <t>=RowLink(Лист1!$54:$54)</t>
  </si>
  <si>
    <t>=RowLink(Лист1!$55:$55)</t>
  </si>
  <si>
    <t>=RowLink(Лист1!$56:$56)</t>
  </si>
  <si>
    <t>=RowLink(Лист1!$57:$57)</t>
  </si>
  <si>
    <t>=RowLink(Лист1!$58:$58)</t>
  </si>
  <si>
    <t>=RowLink(Лист1!$59:$59)</t>
  </si>
  <si>
    <t>=RowLink(Лист1!$60:$60)</t>
  </si>
  <si>
    <t>=RowLink(Лист1!$61:$61)</t>
  </si>
  <si>
    <t>=RowLink(Лист1!$62:$62)</t>
  </si>
  <si>
    <t>=RowLink(Лист1!$63:$63)</t>
  </si>
  <si>
    <t>=RowLink(Лист1!$64:$64)</t>
  </si>
  <si>
    <t>=RowLink(Лист1!$65:$65)</t>
  </si>
  <si>
    <t>=RowLink(Лист1!$66:$66)</t>
  </si>
  <si>
    <t>=RowLink(Лист1!$67:$67)</t>
  </si>
  <si>
    <t>=RowLink(Лист1!$69:$69)</t>
  </si>
  <si>
    <t>=RowLink(Лист1!$70:$70)</t>
  </si>
  <si>
    <t>=RowLink(Лист1!$71:$71)</t>
  </si>
  <si>
    <t>=RowLink(Лист1!$72:$72)</t>
  </si>
  <si>
    <t>=RowLink(Лист1!$73:$73)</t>
  </si>
  <si>
    <t>=RowLink(Лист1!$74:$74)</t>
  </si>
  <si>
    <t>=RowLink(Лист1!$75:$75)</t>
  </si>
  <si>
    <t>=RowLink(Лист1!$76:$76)</t>
  </si>
  <si>
    <t>=RowLink(Лист1!$77:$77)</t>
  </si>
  <si>
    <t>=RowLink(Лист1!$78:$78)</t>
  </si>
  <si>
    <t>=RowLink(Лист1!$79:$79)</t>
  </si>
  <si>
    <t>=RowLink(Лист1!$80:$80)</t>
  </si>
  <si>
    <t>=RowLink(Лист1!$81:$81)</t>
  </si>
  <si>
    <t>=RowLink(Лист1!$82:$82)</t>
  </si>
  <si>
    <t>=RowLink(Лист1!$83:$83)</t>
  </si>
  <si>
    <t>=RowLink(Лист1!$84:$84)</t>
  </si>
  <si>
    <t>=RowLink(Лист1!$85:$85)</t>
  </si>
  <si>
    <t>=RowLink(Лист1!$86:$86)</t>
  </si>
  <si>
    <t>=RowLink(Лист1!$87:$87)</t>
  </si>
  <si>
    <t>=RowLink(Лист1!$88:$88)</t>
  </si>
  <si>
    <t>=RowLink(Лист1!$89:$89)</t>
  </si>
  <si>
    <t>=RowLink(Лист1!$90:$90)</t>
  </si>
  <si>
    <t>=RowLink(Лист1!$91:$91)</t>
  </si>
  <si>
    <t>=RowLink(Лист1!$92:$92)</t>
  </si>
  <si>
    <t>=RowLink(Лист1!$93:$93)</t>
  </si>
  <si>
    <t>=RowLink(Лист1!$94:$94)</t>
  </si>
  <si>
    <t>=RowLink(Лист1!$95:$95)</t>
  </si>
  <si>
    <t>=RowLink(Лист1!$96:$96)</t>
  </si>
  <si>
    <t>=RowLink(Лист1!$97:$97)</t>
  </si>
  <si>
    <t>=RowLink(Лист1!$98:$98)</t>
  </si>
  <si>
    <t>=RowLink(Лист1!$99:$99)</t>
  </si>
  <si>
    <t>=RowLink(Лист1!$100:$100)</t>
  </si>
  <si>
    <t>=RowLink(Лист1!$101:$101)</t>
  </si>
  <si>
    <t>=RowLink(Лист1!$102:$102)</t>
  </si>
  <si>
    <t>=RowLink(Лист1!$103:$103)</t>
  </si>
  <si>
    <t>=RowLink(Лист1!$104:$104)</t>
  </si>
  <si>
    <t>=RowLink(Лист1!$105:$105)</t>
  </si>
  <si>
    <t>=RowLink(Лист1!$106:$106)</t>
  </si>
  <si>
    <t>=RowLink(Лист1!$107:$107)</t>
  </si>
  <si>
    <t>=RowLink(Лист1!$108:$108)</t>
  </si>
  <si>
    <t>=RowLink(Лист1!$109:$109)</t>
  </si>
  <si>
    <t>=RowLink(Лист1!$110:$110)</t>
  </si>
  <si>
    <t>=RowLink(Лист1!$111:$111)</t>
  </si>
  <si>
    <t>=RowLink(Лист1!$112:$112)</t>
  </si>
  <si>
    <t>=RowLink(Лист1!$113:$113)</t>
  </si>
  <si>
    <t>=RowLink(Лист1!$114:$114)</t>
  </si>
  <si>
    <t>=RowLink(Лист1!$115:$115)</t>
  </si>
  <si>
    <t>=RowLink(Лист1!$116:$116)</t>
  </si>
  <si>
    <t>=RowLink(Лист1!$117:$117)</t>
  </si>
  <si>
    <t>=RowLink(Лист1!$118:$118)</t>
  </si>
  <si>
    <t>=RowLink(Лист1!$119:$119)</t>
  </si>
  <si>
    <t>=RowLink(Лист1!$120:$120)</t>
  </si>
  <si>
    <t>=RowLink(Лист1!$121:$121)</t>
  </si>
  <si>
    <t>=RowLink(Лист1!$122:$122)</t>
  </si>
  <si>
    <t>=RowLink(Лист1!$123:$123)</t>
  </si>
  <si>
    <t>=RowLink(Лист1!$124:$124)</t>
  </si>
  <si>
    <t>=RowLink(Лист1!$125:$125)</t>
  </si>
  <si>
    <t>=RowLink(Лист1!$126:$126)</t>
  </si>
  <si>
    <t>=RowLink(Лист1!$127:$127)</t>
  </si>
  <si>
    <t>=RowLink(Лист1!$128:$128)</t>
  </si>
  <si>
    <t>=RowLink(Лист1!$129:$129)</t>
  </si>
  <si>
    <t>=RowLink(Лист1!$130:$130)</t>
  </si>
  <si>
    <t>=RowLink(Лист1!$131:$131)</t>
  </si>
  <si>
    <t>=RowLink(Лист1!$132:$132)</t>
  </si>
  <si>
    <t>=RowLink(Лист1!$133:$133)</t>
  </si>
  <si>
    <t>=RowLink(Лист1!$134:$134)</t>
  </si>
  <si>
    <t>=RowLink(Лист1!$135:$135)</t>
  </si>
  <si>
    <t>=RowLink(Лист1!$136:$136)</t>
  </si>
  <si>
    <t>=RowLink(Лист1!$137:$137)</t>
  </si>
  <si>
    <t>=RowLink(Лист1!$138:$138)</t>
  </si>
  <si>
    <t>=RowLink(Лист1!$139:$139)</t>
  </si>
  <si>
    <t>=RowLink(Лист1!$141:$141)</t>
  </si>
  <si>
    <t>=RowLink(Лист1!$140:$140)</t>
  </si>
  <si>
    <t>=RowLink(Лист1!$142:$142)</t>
  </si>
  <si>
    <t>=RowLink(Лист1!$143:$143)</t>
  </si>
  <si>
    <t>=RowLink(Лист1!$144:$144)</t>
  </si>
  <si>
    <t>=RowLink(Лист1!$145:$145)</t>
  </si>
  <si>
    <t>=RowLink(Лист1!$146:$146)</t>
  </si>
  <si>
    <t>=RowLink(Лист1!$147:$147)</t>
  </si>
  <si>
    <t>=RowLink(Лист1!$148:$148)</t>
  </si>
  <si>
    <t>=RowLink(Лист1!$149:$149)</t>
  </si>
  <si>
    <t>=RowLink(Лист1!$150:$150)</t>
  </si>
  <si>
    <t>=RowLink(Лист1!$151:$151)</t>
  </si>
  <si>
    <t>=RowLink(Лист1!$152:$152)</t>
  </si>
  <si>
    <t>=RowLink(Лист1!$153:$153)</t>
  </si>
  <si>
    <t>=RowLink(Лист1!$154:$154)</t>
  </si>
  <si>
    <t>=RowLink(Лист1!$155:$155)</t>
  </si>
  <si>
    <t>=RowLink(Лист1!$156:$156)</t>
  </si>
  <si>
    <t>=RowLink(Лист1!$157:$157)</t>
  </si>
  <si>
    <t>=RowLink(Лист1!$158:$158)</t>
  </si>
  <si>
    <t>=RowLink(Лист1!$159:$159)</t>
  </si>
  <si>
    <t>=RowLink(Лист1!$160:$160)</t>
  </si>
  <si>
    <t>=RowLink(Лист1!$161:$161)</t>
  </si>
  <si>
    <t>=RowLink(Лист1!$162:$162)</t>
  </si>
  <si>
    <t>=RowLink(Лист1!$163:$163)</t>
  </si>
  <si>
    <t>=RowLink(Лист1!$164:$164)</t>
  </si>
  <si>
    <t>=RowLink(Лист1!$165:$165)</t>
  </si>
  <si>
    <t>=RowLink(Лист1!$166:$166)</t>
  </si>
  <si>
    <t>=RowLink(Лист1!$167:$167)</t>
  </si>
  <si>
    <t>=RowLink(Лист1!$168:$168)</t>
  </si>
  <si>
    <t>=RowLink(Лист1!$169:$169)</t>
  </si>
  <si>
    <t>=RowLink(Лист1!$170:$170)</t>
  </si>
  <si>
    <t>=RowLink(Лист1!$171:$171)</t>
  </si>
  <si>
    <t>=RowLink(Лист1!$172:$172)</t>
  </si>
  <si>
    <t>=RowLink(Лист1!$173:$173)</t>
  </si>
  <si>
    <t>=RowLink(Лист1!$174:$174)</t>
  </si>
  <si>
    <t>=RowLink(Лист1!$175:$175)</t>
  </si>
  <si>
    <t>=RowLink(Лист1!$176:$176)</t>
  </si>
  <si>
    <t>=RowLink(Лист1!$177:$177)</t>
  </si>
  <si>
    <t>=RowLink(Лист1!$178:$178)</t>
  </si>
  <si>
    <t>=RowLink(Лист1!$179:$179)</t>
  </si>
  <si>
    <t>=RowLink(Лист1!$180:$180)</t>
  </si>
  <si>
    <t>=RowLink(Лист1!$181:$181)</t>
  </si>
  <si>
    <t>=RowLink(Лист1!$182:$182)</t>
  </si>
  <si>
    <t>=RowLink(Лист1!$183:$183)</t>
  </si>
  <si>
    <t>=RowLink(Лист1!$184:$184)</t>
  </si>
  <si>
    <t>=RowLink(Лист1!$185:$185)</t>
  </si>
  <si>
    <t>=RowLink(Лист1!$186:$186)</t>
  </si>
  <si>
    <t>=RowLink(Лист1!$187:$187)</t>
  </si>
  <si>
    <t>=RowLink(Лист1!$188:$188)</t>
  </si>
  <si>
    <t>=RowLink(Лист1!$189:$189)</t>
  </si>
  <si>
    <t>=RowLink(Лист1!$190:$190)</t>
  </si>
  <si>
    <t>=RowLink(Лист1!$191:$191)</t>
  </si>
  <si>
    <t>=RowLink(Лист1!$192:$192)</t>
  </si>
  <si>
    <t>=RowLink(Лист1!$193:$193)</t>
  </si>
  <si>
    <t>=RowLink(Лист1!$194:$194)</t>
  </si>
  <si>
    <t>=RowLink(Лист1!$13:$13)</t>
  </si>
  <si>
    <t>=RowLink(Лист1!$68:$68)</t>
  </si>
  <si>
    <t>=ColumnLink(Лист1!A:A)</t>
  </si>
  <si>
    <t>=ColumnLink(Лист1!B:B)</t>
  </si>
  <si>
    <t>=ColumnLink(Лист1!C:C)</t>
  </si>
  <si>
    <t>=ColumnLink(Лист1!D:D)</t>
  </si>
  <si>
    <t>=ColumnLink(Лист1!E:E)</t>
  </si>
  <si>
    <t>=ColumnLink(Лист1!F:F)</t>
  </si>
  <si>
    <t>=ColumnLink(Лист1!I:I)</t>
  </si>
  <si>
    <t>=ColumnLink(Лист1!H:H)</t>
  </si>
  <si>
    <t>000 1 13 00000 00 0000 000</t>
  </si>
  <si>
    <t>Доходы от компенсации затрат государства</t>
  </si>
  <si>
    <t>000 1 13 02000 00 0000 130</t>
  </si>
  <si>
    <t>000 1 16 00000 00 0000 000</t>
  </si>
  <si>
    <t xml:space="preserve"> ШТРАФЫ, САНКЦИИ, ВОЗМЕЩЕНИЕ УЩЕРБА</t>
  </si>
  <si>
    <t>ДОХОДЫ ОТ ОКАЗАНИЯ ПЛАТНЫХ УСЛУГ (РАБОТ) И КОМПЕНСАЦИИ ЗАТРАТ ГОСУДАРСТВА</t>
  </si>
  <si>
    <t>=ColumnLink(Лист1!G:G)</t>
  </si>
  <si>
    <t>10700106</t>
  </si>
  <si>
    <t>10704000</t>
  </si>
  <si>
    <t>Сборы за пользование объектами животного мира и за пользование объектами водных биологических ресурсов</t>
  </si>
  <si>
    <t>107004</t>
  </si>
  <si>
    <t>10704010</t>
  </si>
  <si>
    <t>Сбор за пользование объектами животного мира</t>
  </si>
  <si>
    <t>10700401</t>
  </si>
  <si>
    <t>10704020</t>
  </si>
  <si>
    <t>Сбор за пользование объектами водных биологических ресурсов (исключая внутренние водные объекты)</t>
  </si>
  <si>
    <t>10700402</t>
  </si>
  <si>
    <t>108</t>
  </si>
  <si>
    <t>108007</t>
  </si>
  <si>
    <t>10800708</t>
  </si>
  <si>
    <t>108007082</t>
  </si>
  <si>
    <t>1080070D</t>
  </si>
  <si>
    <t>10807120</t>
  </si>
  <si>
    <t>Государственная пошлина за государственную регистрацию региональных отделений политической партии</t>
  </si>
  <si>
    <t>1080070E</t>
  </si>
  <si>
    <t>10900000</t>
  </si>
  <si>
    <t>ЗАДОЛЖЕННОСТЬ И ПЕРЕРАСЧЕТЫ ПО ОТМЕНЕННЫМ НАЛОГАМ, СБОРАМ И ИНЫМ ОБЯЗАТЕЛЬНЫМ ПЛАТЕЖАМ</t>
  </si>
  <si>
    <t>109</t>
  </si>
  <si>
    <t>10903000</t>
  </si>
  <si>
    <t>Платежи за пользование природными ресурсами</t>
  </si>
  <si>
    <t>109003</t>
  </si>
  <si>
    <t>10903020</t>
  </si>
  <si>
    <t>Платежи за добычу полезных ископаемых</t>
  </si>
  <si>
    <t>10900302</t>
  </si>
  <si>
    <t>10903025</t>
  </si>
  <si>
    <t>Платежи за добычу других полезных ископаемых</t>
  </si>
  <si>
    <t>109003025</t>
  </si>
  <si>
    <t>10903082</t>
  </si>
  <si>
    <t>000 1 03 00000 00 0000 000</t>
  </si>
  <si>
    <t>000 1 03 02000 01 0000 110</t>
  </si>
  <si>
    <t>Отчисления на воспроизводство минерально-сырьевой базы, зачисляемые в бюджеты субъектов Российской Федерации, за исключением уплачиваемых при добыче общераспространенных полезных ископаемых и подземных вод, используемых для местных нужд</t>
  </si>
  <si>
    <t>1090030H2</t>
  </si>
  <si>
    <t>10904000</t>
  </si>
  <si>
    <t>Налоги на имущество</t>
  </si>
  <si>
    <t>109004</t>
  </si>
  <si>
    <t>10904010</t>
  </si>
  <si>
    <t xml:space="preserve">Налог на имущество предприятий </t>
  </si>
  <si>
    <t>10900401</t>
  </si>
  <si>
    <t>10906000</t>
  </si>
  <si>
    <t>Прочие налоги и сборы (по отмененным налогам и сборам субъектов Российской Федерации)</t>
  </si>
  <si>
    <t>109006</t>
  </si>
  <si>
    <t>10906010</t>
  </si>
  <si>
    <t>Налог с продаж</t>
  </si>
  <si>
    <t>10900601</t>
  </si>
  <si>
    <t>11100000</t>
  </si>
  <si>
    <t>ДОХОДЫ ОТ ИСПОЛЬЗОВАНИЯ ИМУЩЕСТВА, НАХОДЯЩЕГОСЯ В ГОСУДАРСТВЕННОЙ И МУНИЦИПАЛЬНОЙ СОБСТВЕННОСТИ</t>
  </si>
  <si>
    <t>10B</t>
  </si>
  <si>
    <t>11101000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</si>
  <si>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</si>
  <si>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120</t>
  </si>
  <si>
    <t>10B001</t>
  </si>
  <si>
    <t>12</t>
  </si>
  <si>
    <t>11101020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</si>
  <si>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 </t>
  </si>
  <si>
    <t>10B00102</t>
  </si>
  <si>
    <t>11103000</t>
  </si>
  <si>
    <t>Проценты, полученные от предоставления бюджетных кредитов внутри страны</t>
  </si>
  <si>
    <t>10B003</t>
  </si>
  <si>
    <t>11103020</t>
  </si>
  <si>
    <t>Проценты, полученные от предоставления бюджетных кредитов внутри страны за счет средств  бюджетов субъектов Российской Федерации</t>
  </si>
  <si>
    <t>10B00302</t>
  </si>
  <si>
    <t>11105000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</si>
  <si>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</t>
  </si>
  <si>
    <t>10B005</t>
  </si>
  <si>
    <t>11105010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</si>
  <si>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</si>
  <si>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10B00501</t>
  </si>
  <si>
    <t>04</t>
  </si>
  <si>
    <t>08</t>
  </si>
  <si>
    <t>11105020</t>
  </si>
  <si>
    <t>Доходы, получаемые в виде арендной платы за земли после разграничения государственной собственности на  землю, а также средства от продажи права на    заключение договоров аренды указанных земельных участков (за исключением земельных участков автономных у</t>
  </si>
  <si>
    <t>10B00506</t>
  </si>
  <si>
    <t>11105022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</si>
  <si>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 субъектов Российской Федерации (за исключением земельных участков автономных учреждений субъектов Российской</t>
  </si>
  <si>
    <t>10B005062</t>
  </si>
  <si>
    <t>11105030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</si>
  <si>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автономных учреждений)</t>
  </si>
  <si>
    <t>10B0050D</t>
  </si>
  <si>
    <t>11105032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</si>
  <si>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автономных учреждений субъектов Российской Федерации)</t>
  </si>
  <si>
    <t>10B0050D2</t>
  </si>
  <si>
    <t>11107000</t>
  </si>
  <si>
    <t>Платежи от государственных и муниципальных унитарных предприятий</t>
  </si>
  <si>
    <t>10B007</t>
  </si>
  <si>
    <t>11107010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</si>
  <si>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</si>
  <si>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10B00701</t>
  </si>
  <si>
    <t>11107012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</si>
  <si>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</si>
  <si>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10B007012</t>
  </si>
  <si>
    <t>11200000</t>
  </si>
  <si>
    <t>ПЛАТЕЖИ ПРИ ПОЛЬЗОВАНИИ ПРИРОДНЫМИ РЕСУРСАМИ</t>
  </si>
  <si>
    <t>10C</t>
  </si>
  <si>
    <t>11201000</t>
  </si>
  <si>
    <t>Плата за негативное воздействие на окружающую среду</t>
  </si>
  <si>
    <t>10C001</t>
  </si>
  <si>
    <t>11202000</t>
  </si>
  <si>
    <t>Платежи при пользовании недрами</t>
  </si>
  <si>
    <t>10C002</t>
  </si>
  <si>
    <t>11202010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</si>
  <si>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</t>
  </si>
  <si>
    <t>10C00201</t>
  </si>
  <si>
    <t>11202012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</si>
  <si>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 по участкам недр, содержащих месторождения общераспространенных полезных ископаемых, и</t>
  </si>
  <si>
    <t>10C002012</t>
  </si>
  <si>
    <t>11202030</t>
  </si>
  <si>
    <t>НАЛОГОВЫЕ И НЕНАЛОГОВЫЕ ДОХОДЫ</t>
  </si>
  <si>
    <t>Регулярные платежи за пользование недрами при пользовании недрами (ренталс) на территории Российской Федерации</t>
  </si>
  <si>
    <t>10C00206</t>
  </si>
  <si>
    <t>11202050</t>
  </si>
  <si>
    <t>Плата за проведение государственной экспертизы запасов полезных ископаемых, геологической, экономической и экологической информации о предоставляемых в пользование участках недр</t>
  </si>
  <si>
    <t>10C00208</t>
  </si>
  <si>
    <t>11202052</t>
  </si>
  <si>
    <t>ВСЕГО ДОХОДОВ</t>
  </si>
  <si>
    <t>Плата за проведение государственной экспертизы запасов полезных ископаемых, геологической, экономической и экологической информации о предоставляемых в пользование участках недр по участкам недр, содержащим месторождения общераспространенных полезных иско</t>
  </si>
  <si>
    <t>10C002082</t>
  </si>
  <si>
    <t>11202100</t>
  </si>
  <si>
    <t>Прочие платежи при пользовании недрами</t>
  </si>
  <si>
    <t>10C003</t>
  </si>
  <si>
    <t>11202102</t>
  </si>
  <si>
    <t>Прочие платежи при пользовании недрами по участкам недр, содержащим месторождения общераспространенных полезных ископаемых, или участкам недр местного значения</t>
  </si>
  <si>
    <t>10C00302</t>
  </si>
  <si>
    <t>11204000</t>
  </si>
  <si>
    <t>Плата за использование лесов</t>
  </si>
  <si>
    <t>10C005</t>
  </si>
  <si>
    <t>11204020</t>
  </si>
  <si>
    <t>Плата за использование лесов в части, превышающей минимальный размер арендной платы и минимальный размер платы по договору купли-продажи лесных насаждений</t>
  </si>
  <si>
    <t>10C00504</t>
  </si>
  <si>
    <t>11204021</t>
  </si>
  <si>
    <t xml:space="preserve">Плата за использование лесов в части, превышающей минимальный размер платы по договору купли-продажи лесных насаждений </t>
  </si>
  <si>
    <t>10C005041</t>
  </si>
  <si>
    <t>11204022</t>
  </si>
  <si>
    <t xml:space="preserve">Плата за использование лесов в части, превышающей минимальный размер арендной платы </t>
  </si>
  <si>
    <t>10C005042</t>
  </si>
  <si>
    <t>11300000</t>
  </si>
  <si>
    <t>ДОХОДЫ ОТ ОКАЗАНИЯ ПЛАТНЫХ УСЛУГ И КОМПЕНСАЦИИ ЗАТРАТ ГОСУДАРСТВА</t>
  </si>
  <si>
    <t>НАЛОГОВЫЕ ДОХОДЫ</t>
  </si>
  <si>
    <t>НЕНАЛОГОВЫЕ ДОХОДЫ</t>
  </si>
  <si>
    <t>10K</t>
  </si>
  <si>
    <t>10L</t>
  </si>
  <si>
    <t>10D</t>
  </si>
  <si>
    <t>11302000</t>
  </si>
  <si>
    <t>Лицензионные сборы</t>
  </si>
  <si>
    <t>130</t>
  </si>
  <si>
    <t>10D004</t>
  </si>
  <si>
    <t>13</t>
  </si>
  <si>
    <t>11302020</t>
  </si>
  <si>
    <t>Сборы за выдачу лицензий на розничную продажу алкогольной продукции</t>
  </si>
  <si>
    <t>10D00402</t>
  </si>
  <si>
    <t>11302021</t>
  </si>
  <si>
    <t>Сборы за выдачу органами государственной власти субъектов Российской Федерации лицензий на розничную продажу алкогольной продукции</t>
  </si>
  <si>
    <t>10D004021</t>
  </si>
  <si>
    <t>11303000</t>
  </si>
  <si>
    <t>Прочие доходы от оказания платных услуг и компенсации затрат государства</t>
  </si>
  <si>
    <t>10D005</t>
  </si>
  <si>
    <t>11303020</t>
  </si>
  <si>
    <t xml:space="preserve">Прочие доходы от оказания платных услуг получателями средств бюджетов субъектов Российской Федерации и компенсации затрат бюджетов субъектов Российской Федерации </t>
  </si>
  <si>
    <t>10D00502</t>
  </si>
  <si>
    <t>11400000</t>
  </si>
  <si>
    <t>ДОХОДЫ ОТ ПРОДАЖИ МАТЕРИАЛЬНЫХ И НЕМАТЕРИАЛЬНЫХ АКТИВОВ</t>
  </si>
  <si>
    <t>10E</t>
  </si>
  <si>
    <t>11402000</t>
  </si>
  <si>
    <t>Доходы от реализации имущества, находящегося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</si>
  <si>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10E002</t>
  </si>
  <si>
    <t>11402020</t>
  </si>
  <si>
    <t>Доходы от реализации имущества, находящегося в собственности субъектов Российской Федерации (за исключением имущества автономных учреждений субъектов Российской Федерации, а также имущества государственных унитарных предприятий субъектов Российской Федера</t>
  </si>
  <si>
    <t>410</t>
  </si>
  <si>
    <t>10E0020A</t>
  </si>
  <si>
    <t>41</t>
  </si>
  <si>
    <t>11402023</t>
  </si>
  <si>
    <t xml:space="preserve">Доходы от реализации иного имущества, находящегося в собственности субъектов Российской Федерации (за исключением имущества автономных учреждений субъектов Российской Федерации, а также имущества государственных унитарных предприятий субъектов Российской </t>
  </si>
  <si>
    <t>10E0020A2</t>
  </si>
  <si>
    <t>11406000</t>
  </si>
  <si>
    <t>Доходы от продажи земельных участков, находящихся в в государственной и муниципальной собственности (за исключением земельных участков автономных учреждений, а также земельных участков государственных и муниципальных предприятий, в том числе казенных)</t>
  </si>
  <si>
    <t>420</t>
  </si>
  <si>
    <t>10E007</t>
  </si>
  <si>
    <t>42</t>
  </si>
  <si>
    <t>11406010</t>
  </si>
  <si>
    <t>Доходы от продажи земельных участков, государственная собственность на которые не разграничена</t>
  </si>
  <si>
    <t>10E00701</t>
  </si>
  <si>
    <t>11406012</t>
  </si>
  <si>
    <t>000 1 11 05020 00 0000 120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</si>
  <si>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</si>
  <si>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000 1 14 06020 00 0000 430</t>
  </si>
  <si>
    <t>000 1 16 21000 00 0000 140</t>
  </si>
  <si>
    <t>000 1 16 21050 10 0000 140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</si>
  <si>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</si>
  <si>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r>
      <t xml:space="preserve"> </t>
    </r>
    <r>
      <rPr>
        <sz val="10"/>
        <rFont val="Times New Roman"/>
        <family val="1"/>
        <charset val="204"/>
      </rPr>
  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поселений</t>
    </r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</si>
  <si>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</si>
  <si>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10E007012</t>
  </si>
  <si>
    <t>11406020</t>
  </si>
  <si>
    <t>Доходы от продажи земельных участков, государственная собственность на которые разграничена (за исключением земельных участков автономных учреждений, а также земельных участков государственных и муниципальных унитарных предприятий, в том числе казенных)</t>
  </si>
  <si>
    <t>10E00706</t>
  </si>
  <si>
    <t>11406022</t>
  </si>
  <si>
    <t>Доходы от продажи земельных участков, находящихся в собственности субъектов Российской Федерации (за исключением земельных участков автономных учреждений субъектов Российской Федерации, а также земельных участков государственных унитарных предприятий субъ</t>
  </si>
  <si>
    <t>10E007062</t>
  </si>
  <si>
    <t>11500000</t>
  </si>
  <si>
    <t>АДМИНИСТРАТИВНЫЕ ПЛАТЕЖИ И СБОРЫ</t>
  </si>
  <si>
    <t>10F</t>
  </si>
  <si>
    <t>11502000</t>
  </si>
  <si>
    <t>Платежи, взимаемые государственными и муниципальными организациями за выполнение определенных функций</t>
  </si>
  <si>
    <t>140</t>
  </si>
  <si>
    <t>10F002</t>
  </si>
  <si>
    <t>14</t>
  </si>
  <si>
    <t>11502020</t>
  </si>
  <si>
    <t>Платежи, взимаемые государственными организациями субъектов Российской Федерации за выполнение определенных функций</t>
  </si>
  <si>
    <t>10F00202</t>
  </si>
  <si>
    <t>11600000</t>
  </si>
  <si>
    <t>ШТРАФЫ, САНКЦИИ, ВОЗМЕЩЕНИЕ УЩЕРБА</t>
  </si>
  <si>
    <t>10G</t>
  </si>
  <si>
    <t>11603000</t>
  </si>
  <si>
    <t>Денежные взыскания (штрафы) за нарушение законодательства о налогах и сборах</t>
  </si>
  <si>
    <t>10G003</t>
  </si>
  <si>
    <t>11603020</t>
  </si>
  <si>
    <t>Денежные взыскания (штрафы) за нарушение законодательства о налогах и сборах, предусмотренные статьей 1292 Налогового кодекса Российской Федерации</t>
  </si>
  <si>
    <t>10G00302</t>
  </si>
  <si>
    <t>11623000</t>
  </si>
  <si>
    <t>Доходы от возмещения ущерба при возникновении страховых случаев</t>
  </si>
  <si>
    <t>10G00N</t>
  </si>
  <si>
    <t>11623020</t>
  </si>
  <si>
    <t>Доходы от возмещения ущерба при возникновении страховых случаев, когда выгодоприобретателями по договорам страхования выступают получатели средств бюджетов субъектов Российской Федерации</t>
  </si>
  <si>
    <t>10G00N02</t>
  </si>
  <si>
    <t>11626000</t>
  </si>
  <si>
    <t>Денежные взыскания (штрафы) за нарушение законодательства о рекламе</t>
  </si>
  <si>
    <t>10G00Q</t>
  </si>
  <si>
    <t>11690000</t>
  </si>
  <si>
    <t>Прочие поступления от денежных взысканий (штрафов) и иных сумм в возмещение ущерба</t>
  </si>
  <si>
    <t>10G00Z</t>
  </si>
  <si>
    <t>11690020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</si>
  <si>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</si>
  <si>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10G00Z02</t>
  </si>
  <si>
    <t>11700000</t>
  </si>
  <si>
    <t>ПРОЧИЕ НЕНАЛОГОВЫЕ ДОХОДЫ</t>
  </si>
  <si>
    <t>10H</t>
  </si>
  <si>
    <t>11705000</t>
  </si>
  <si>
    <t>Прочие неналоговые доходы</t>
  </si>
  <si>
    <t>180</t>
  </si>
  <si>
    <t>10H005</t>
  </si>
  <si>
    <t>18</t>
  </si>
  <si>
    <t>11705020</t>
  </si>
  <si>
    <t>Прочие неналоговые доходы бюджетов субъектов Российской Федерации</t>
  </si>
  <si>
    <t>10H00502</t>
  </si>
  <si>
    <t>20000000</t>
  </si>
  <si>
    <t>БЕЗВОЗМЕЗДНЫЕ ПОСТУПЛЕНИЯ</t>
  </si>
  <si>
    <t>2</t>
  </si>
  <si>
    <t>20200000</t>
  </si>
  <si>
    <t>Безвозмездные поступления от других бюджетов бюджетной системы Российской Федерации</t>
  </si>
  <si>
    <t>202</t>
  </si>
  <si>
    <t>20201000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</si>
  <si>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</si>
  <si>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</si>
  <si>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Дотации бюджетам субъектов Российской Федерации и муниципальных образований</t>
  </si>
  <si>
    <t>151</t>
  </si>
  <si>
    <t>202001</t>
  </si>
  <si>
    <t>20201001</t>
  </si>
  <si>
    <t>Дотации на выравнивание бюджетной обеспеченности</t>
  </si>
  <si>
    <t>20200101</t>
  </si>
  <si>
    <t>20201007</t>
  </si>
  <si>
    <t>Дотации</t>
  </si>
  <si>
    <t>20200106</t>
  </si>
  <si>
    <t>20202000</t>
  </si>
  <si>
    <t>Субсидии бюджетам субъектов Российской Федерации и муниципальных образований (межбюджетные субсидии)</t>
  </si>
  <si>
    <t>202003</t>
  </si>
  <si>
    <t>20202001</t>
  </si>
  <si>
    <t>Субсидии бюджетам субъектов Российской Федерации на выплату ежемесячного пособия на ребенка</t>
  </si>
  <si>
    <t>20200301</t>
  </si>
  <si>
    <t>20202004</t>
  </si>
  <si>
    <t xml:space="preserve">Субсидии бюджетам на развитие социальной и инженерной инфраструктуры субъектов Российской Федерации и муниципальных образований </t>
  </si>
  <si>
    <t>20200304</t>
  </si>
  <si>
    <t>20202005</t>
  </si>
  <si>
    <t>Субсидии бюджетам субъектов Российской Федерации на оздоровление детей</t>
  </si>
  <si>
    <t>2020031Q</t>
  </si>
  <si>
    <t>20202006</t>
  </si>
  <si>
    <t>Субсидии бюджетам субъектов Российской Федерации на обеспечение мер социальной поддержки реабилитированных лиц и лиц, признанных пострадавшими от политических репрессий</t>
  </si>
  <si>
    <t>20200305</t>
  </si>
  <si>
    <t>20202021</t>
  </si>
  <si>
    <t>Субсидии бюджетам на осуществление капитального ремонта гидротехнических сооружений, находящихся в собственности субъектов Российской Федерации, муниципальной собственности, и бесхозяйных гидротехнических сооружений</t>
  </si>
  <si>
    <t>2020030F</t>
  </si>
  <si>
    <t>20202022</t>
  </si>
  <si>
    <t>Субсидии бюджетам субъектов Российской Федерации на внедрение инновационных образовательных программ</t>
  </si>
  <si>
    <t>2020030G</t>
  </si>
  <si>
    <t>20202024</t>
  </si>
  <si>
    <t>Субсидии бюджетам субъектов Российской Федерации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</si>
  <si>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2020030I</t>
  </si>
  <si>
    <t>20202037</t>
  </si>
  <si>
    <t>Субсидии бюджетам субъектов Российской Федерации на ежемесячное денежное вознаграждение за классное руководство</t>
  </si>
  <si>
    <t>2020031R</t>
  </si>
  <si>
    <t>20202041</t>
  </si>
  <si>
    <t>Субсидии бюджетам на строительство и модернизацию автомобильных дорог общего пользования, в том числе дорог в поселениях (за исключением автомобильных дорог федерального значения)</t>
  </si>
  <si>
    <t>2020030T</t>
  </si>
  <si>
    <t>20202045</t>
  </si>
  <si>
    <t>Субсидии бюджетам субъектов Российской Федерации на обеспечение мер социальной поддержки ветеранов труда и тружеников тыла</t>
  </si>
  <si>
    <t>2020030X</t>
  </si>
  <si>
    <t>20202051</t>
  </si>
  <si>
    <t>Субсидии бюджетам субъектов Российской Федерации и муниципальных образований на реализацию федеральных целевых программ</t>
  </si>
  <si>
    <t>20200311</t>
  </si>
  <si>
    <t>20202067</t>
  </si>
  <si>
    <t>Субсидии бюджетам субъектов Российской Федерации на поощрение лучших учителей</t>
  </si>
  <si>
    <t>20200315</t>
  </si>
  <si>
    <t>20202068</t>
  </si>
  <si>
    <t>Субсидии бюджетам на комплектование книжных фондов библиотек муниципальных образований</t>
  </si>
  <si>
    <t>963=-1,928=-1,968=-1,972=-1,966=-1</t>
  </si>
  <si>
    <t>20200316</t>
  </si>
  <si>
    <t>20202075</t>
  </si>
  <si>
    <t>Субсидии бюджетам на развитие и поддержку социальной и инженерной инфраструктуры закрытых административно-территориальных образований</t>
  </si>
  <si>
    <t>2020031C</t>
  </si>
  <si>
    <t>20203000</t>
  </si>
  <si>
    <t xml:space="preserve">Субвенции бюджетам субъектов Российской Федерации и муниципальных образований </t>
  </si>
  <si>
    <t>202005</t>
  </si>
  <si>
    <t>20203001</t>
  </si>
  <si>
    <t>Субвенции бюджетам на оплату жилищно-коммунальных услуг отдельным категориям граждан</t>
  </si>
  <si>
    <t>20200501</t>
  </si>
  <si>
    <t>20203003</t>
  </si>
  <si>
    <t>Субвенции бюджетам на государственную регистрацию актов гражданского состояния</t>
  </si>
  <si>
    <t>20200503</t>
  </si>
  <si>
    <t>20203004</t>
  </si>
  <si>
    <t>Субвенции бюджетам на обеспечение мер социальной поддержки для лиц, награжденных знаком "Почетный донор СССР", "Почетный донор России"</t>
  </si>
  <si>
    <t>20200504</t>
  </si>
  <si>
    <t>20203005</t>
  </si>
  <si>
    <t>Субвенции бюджетам на организацию, регулирование и охрану водных биологических ресурсов</t>
  </si>
  <si>
    <t>20200505</t>
  </si>
  <si>
    <t>20203006</t>
  </si>
  <si>
    <t>Субвенции бюджетам на охрану и использование объектов животного мира, отнесенных к объектам охоты</t>
  </si>
  <si>
    <t>20200506</t>
  </si>
  <si>
    <t>20203007</t>
  </si>
  <si>
    <t>Субвенции бюджетам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</si>
  <si>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20200507</t>
  </si>
  <si>
    <t>20203010</t>
  </si>
  <si>
    <t>Субвенции бюджетам на перевозку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</si>
  <si>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2020050A</t>
  </si>
  <si>
    <t>20203011</t>
  </si>
  <si>
    <t>Субвенции бюджетам на государственные единовременные пособия и ежемесячные денежные компенсации гражданам при возникновении поствакцинальных осложнений</t>
  </si>
  <si>
    <t>2020050B</t>
  </si>
  <si>
    <t>20203012</t>
  </si>
  <si>
    <t>Субвенции бюджетам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</si>
  <si>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2020050C</t>
  </si>
  <si>
    <t>20203015</t>
  </si>
  <si>
    <t>000 1 00 00000 00 0000 000</t>
  </si>
  <si>
    <t>000 1 01 00000 00 0000 000</t>
  </si>
  <si>
    <t>000 1 01 02000 01 0000 110</t>
  </si>
  <si>
    <t>000 1 01 02010 01 0000 110</t>
  </si>
  <si>
    <t>000 1 01 02020 01 0000 110</t>
  </si>
  <si>
    <t>000 1 06 00000 00 0000 000</t>
  </si>
  <si>
    <t>000 1 06 01000 00 0000 110</t>
  </si>
  <si>
    <t>000 2 02 00000 00 0000 000</t>
  </si>
  <si>
    <t>Налог на имущество физических лиц</t>
  </si>
  <si>
    <t>Земельный налог</t>
  </si>
  <si>
    <t>000 1 06 06000 00 0000 110</t>
  </si>
  <si>
    <t>000 1 05 00000 00 0000 000</t>
  </si>
  <si>
    <t xml:space="preserve">000  1 05 01000 00 0000 110 </t>
  </si>
  <si>
    <t>000  1 05 01010 01 0000 110</t>
  </si>
  <si>
    <t>000  1 05 01011 01 0000 110</t>
  </si>
  <si>
    <t>000  1 05 01020 01 0000 110</t>
  </si>
  <si>
    <t>000  1 05 01021 01 0000 110</t>
  </si>
  <si>
    <t>000  1 05 01050 01 0000 110</t>
  </si>
  <si>
    <t>000  1 05 03000 01 0000 110</t>
  </si>
  <si>
    <t>000  1 05 03010 01 0000 110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</si>
  <si>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</si>
  <si>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 налогообложения доходы, уменьшенные на величину расходов</t>
  </si>
  <si>
    <t>Минимальный налог, зачисляемый в бюджеты субъектов Российской Федерации</t>
  </si>
  <si>
    <t>000 1 11 00000 00 0000 000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</si>
  <si>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</si>
  <si>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</si>
  <si>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</si>
  <si>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000 1 11 05010 00 0000 120</t>
  </si>
  <si>
    <t>000 1 11 05030 00 0000 120</t>
  </si>
  <si>
    <t>000 1 14 00000 00 0000 000</t>
  </si>
  <si>
    <t>000 1 14 02000 00 0000 000</t>
  </si>
  <si>
    <t>000 1 14 06000 00 0000 430</t>
  </si>
  <si>
    <t>000 1 14 06010 00 0000 430</t>
  </si>
  <si>
    <t>000 2 00 00000 00 0000 000</t>
  </si>
  <si>
    <t>Субвенции бюджетам на осуществление первичного воинского учета на территориях, где отсутствуют военные комиссариаты</t>
  </si>
  <si>
    <t>2020050F</t>
  </si>
  <si>
    <t>20203018</t>
  </si>
  <si>
    <t xml:space="preserve">Субвенции бюджетам субъектов Российской Федерации на осуществление отдельных полномочий в области лесных отношений </t>
  </si>
  <si>
    <t>2020050I</t>
  </si>
  <si>
    <t>20203019</t>
  </si>
  <si>
    <t>Субвенции бюджетам субъектов Российской Федерации на осуществление отдельных полномочий в области водных отношений</t>
  </si>
  <si>
    <t>2020050L</t>
  </si>
  <si>
    <t>20203020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</si>
  <si>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</si>
  <si>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2020050M</t>
  </si>
  <si>
    <t>20203025</t>
  </si>
  <si>
    <t>Субвенции бюджетам на осуществление полномочий Российской Федерации в области содействия занятости населения, включая расходы по осуществлению этих полномочий</t>
  </si>
  <si>
    <t>2020050Q</t>
  </si>
  <si>
    <t>20203030</t>
  </si>
  <si>
    <t>Субвенции бюджетам на 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</t>
  </si>
  <si>
    <t>2020050V</t>
  </si>
  <si>
    <t>20203031</t>
  </si>
  <si>
    <t xml:space="preserve">Субвенции бюджетам субъектов Российской Федерации на охрану и использование объектов животного мира (за исключением отнесенных к объектам охоты, а также водных биологических ресурсов) </t>
  </si>
  <si>
    <t>2020050W</t>
  </si>
  <si>
    <t>20203032</t>
  </si>
  <si>
    <t>Субвенции бюджетам субъектов Российской Федерации на осуществление полномочий Российской Федерации по контролю, надзору, выдаче лицензий и разрешений в области охраны, использования объектов животного мира и среды их обитания</t>
  </si>
  <si>
    <t>2020050X</t>
  </si>
  <si>
    <t>20204000</t>
  </si>
  <si>
    <t>Иные межбюджетные трансферты</t>
  </si>
  <si>
    <t>202007</t>
  </si>
  <si>
    <t>20204003</t>
  </si>
  <si>
    <t>Средства федерального бюджета, передаваемые бюджетам субъектов Российской Федерации на денежное довольствие и социальные выплаты сотрудникам, и заработную плату работников территориальных подразделений Государственной противопожарной службы, содержащихся за счет средств субъектов Российской Федерации, за исключением подразделений, созданных в субъектах Российской Федерации в соответствии со статьей 5 Федерального закона от 21 декабря 1994 года № 69-ФЗ "О пожарной безопасности"</t>
  </si>
  <si>
    <t>20200703</t>
  </si>
  <si>
    <t>20204005</t>
  </si>
  <si>
    <t>Средства бюджетов, передаваемые бюджетам на 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</t>
  </si>
  <si>
    <t>20200705</t>
  </si>
  <si>
    <t>20204006</t>
  </si>
  <si>
    <t>Средства федерального бюджета, передаваемые бюджетам субъектов Российской Федерации на 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граждан, оказание мер</t>
  </si>
  <si>
    <t>20200706</t>
  </si>
  <si>
    <t>20204010</t>
  </si>
  <si>
    <t>Средства бюджетов, передаваемые бюджетам на переселение граждан из закрытых административно-территориальных образований</t>
  </si>
  <si>
    <t>20200709</t>
  </si>
  <si>
    <t>Лист1</t>
  </si>
  <si>
    <t>CalcsheetClient.Data</t>
  </si>
  <si>
    <t>9726</t>
  </si>
  <si>
    <t>[RowID]</t>
  </si>
  <si>
    <t>CLS_F_FullBusinessCode_55</t>
  </si>
  <si>
    <t>CLS_F_FullBusinessCode_53</t>
  </si>
  <si>
    <t>Наименование</t>
  </si>
  <si>
    <t>CLS_F_Description_53</t>
  </si>
  <si>
    <t>CLS_F_FullBusinessCode_71</t>
  </si>
  <si>
    <t>CLS_F_FullBusinessCode_54</t>
  </si>
  <si>
    <t>CLS_F_FullBusinessCode_52</t>
  </si>
  <si>
    <t>Сумма</t>
  </si>
  <si>
    <t>RG_22_1</t>
  </si>
  <si>
    <t>{ECDA3D3B-A29B-4814-9A0C-D9B492577D9D}</t>
  </si>
  <si>
    <t>Коды бюджетной классификации Российской Федерации</t>
  </si>
  <si>
    <t>EXPR_29</t>
  </si>
  <si>
    <t>{76AB1B7F-B5BE-49ED-AB91-089C2804C4BD}</t>
  </si>
  <si>
    <t>EXPR_32</t>
  </si>
  <si>
    <t>{ACA6E81C-C421-454F-A778-96A4CEB1FB69}</t>
  </si>
  <si>
    <t>[Bookmark]</t>
  </si>
  <si>
    <t>CLS_S_55</t>
  </si>
  <si>
    <t>CLS_S_53</t>
  </si>
  <si>
    <t>CLS_S_71</t>
  </si>
  <si>
    <t>CLS_S_54</t>
  </si>
  <si>
    <t>CLS_S_52</t>
  </si>
  <si>
    <t>000</t>
  </si>
  <si>
    <t>00000000</t>
  </si>
  <si>
    <t>ДОХОДЫ</t>
  </si>
  <si>
    <t>0000</t>
  </si>
  <si>
    <t>00</t>
  </si>
  <si>
    <t/>
  </si>
  <si>
    <t>10000000</t>
  </si>
  <si>
    <t>1</t>
  </si>
  <si>
    <t>10100000</t>
  </si>
  <si>
    <t>НАЛОГИ НА ПРИБЫЛЬ, ДОХОДЫ</t>
  </si>
  <si>
    <t>101</t>
  </si>
  <si>
    <t>110</t>
  </si>
  <si>
    <t>101001</t>
  </si>
  <si>
    <t>11</t>
  </si>
  <si>
    <t>10100101</t>
  </si>
  <si>
    <t>02</t>
  </si>
  <si>
    <t>101001012</t>
  </si>
  <si>
    <t>10102000</t>
  </si>
  <si>
    <t>Налог на доходы физических лиц</t>
  </si>
  <si>
    <t>01</t>
  </si>
  <si>
    <t>101002</t>
  </si>
  <si>
    <t>10102010</t>
  </si>
  <si>
    <t>Налог на доходы физических лиц с доходов, полученных в виде дивидендов от долевого участия в деятельности организаций</t>
  </si>
  <si>
    <t>10100201</t>
  </si>
  <si>
    <t>10102020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</si>
  <si>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</si>
  <si>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10100202</t>
  </si>
  <si>
    <t>101002021</t>
  </si>
  <si>
    <t>101002022</t>
  </si>
  <si>
    <t>10100205</t>
  </si>
  <si>
    <t>10102040</t>
  </si>
  <si>
    <t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страховых выплат по договорам добровольного страхования жизни, заключенным на срок м</t>
  </si>
  <si>
    <t>10100206</t>
  </si>
  <si>
    <t>10300000</t>
  </si>
  <si>
    <t>НАЛОГИ НА ТОВАРЫ (РАБОТЫ, УСЛУГИ), РЕАЛИЗУЕМЫЕ НА ТЕРРИТОРИИ РОССИЙСКОЙ ФЕДЕРАЦИИ</t>
  </si>
  <si>
    <t>103</t>
  </si>
  <si>
    <t>10302000</t>
  </si>
  <si>
    <t>Акцизы по подакцизным товарам (продукции), производимым на территории Российской Федерации</t>
  </si>
  <si>
    <t>103002</t>
  </si>
  <si>
    <t>10302010</t>
  </si>
  <si>
    <t>Акцизы на спирт этиловый из всех видов сырья (в том числе этиловый спирт-сырец из всех видов сырья), производимый на территории Российской Федерации</t>
  </si>
  <si>
    <t>10300201</t>
  </si>
  <si>
    <t>10302011</t>
  </si>
  <si>
    <t>Акцизы на спирт этиловый (в том числе этиловый спирт-сырец) из пищевого сырья, производимый на территории Российской Федерации</t>
  </si>
  <si>
    <t>103002011</t>
  </si>
  <si>
    <t>10302020</t>
  </si>
  <si>
    <t>Акцизы на спиртосодержащую продукцию, производимую на территории Российской Федерации</t>
  </si>
  <si>
    <t>10300204</t>
  </si>
  <si>
    <t>1030020N</t>
  </si>
  <si>
    <t>1030020E</t>
  </si>
  <si>
    <t>1030020I</t>
  </si>
  <si>
    <t>10302160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</si>
  <si>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</si>
  <si>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</si>
  <si>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>Доходы от уплаты акцизов на моторные масла для дизельных и (или) карбюраторных (инжекторных) двигателей, подлежащие распределению в консолидированные бюджеты субъектов Российской Федерации</t>
  </si>
  <si>
    <t>1030020J</t>
  </si>
  <si>
    <t>10302170</t>
  </si>
  <si>
    <t>Доходы от уплаты акцизов на автомобильный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</si>
  <si>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1030020K</t>
  </si>
  <si>
    <t>10302190</t>
  </si>
  <si>
    <t>Доходы от уплаты акцизов на алкогольную продукцию с объемной долей спирта этилового свыше 9 до 25 процентов включительно (за исключением вин), подлежащие распределению в консолидированные бюджеты субъектов Российской Федерации</t>
  </si>
  <si>
    <t>1030020M</t>
  </si>
  <si>
    <t>10302200</t>
  </si>
  <si>
    <t>Прочие субсидии бюджетам городских поселений</t>
  </si>
  <si>
    <t>000 1 14 06013 13 0000 430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</si>
  <si>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</si>
  <si>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000 1 14 02052 13 0000 410</t>
  </si>
  <si>
    <t>Доходы от реализации имущества, находящегося в оперативном управлении учреждений, находящихся в ведении органов управления городских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</si>
  <si>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</si>
  <si>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000 1 11 05075 13 0000 120</t>
  </si>
  <si>
    <t>Доходы от сдачи в аренду имущества, составляющего казну городских поселений (за исключением земельных участков)</t>
  </si>
  <si>
    <t>000 1 11 05035 13 0000 120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</si>
  <si>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</si>
  <si>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000 1 11 05013 13 0000 120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</si>
  <si>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</si>
  <si>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000 1 06 06033 13 0000 110</t>
  </si>
  <si>
    <t xml:space="preserve"> Земельный налог с организаций, обладающих земельным участком, расположенным в границах городских  поселений</t>
  </si>
  <si>
    <t>Земельный налог с организаций</t>
  </si>
  <si>
    <t>000 1 06 06040 00 0000 110</t>
  </si>
  <si>
    <t>Земельный налог с физических лиц</t>
  </si>
  <si>
    <t>000 1 06 06043 13 0000 110</t>
  </si>
  <si>
    <t>Земельный налог с физических лиц, обладающих земельным участком, расположенным в границах  городских  поселений</t>
  </si>
  <si>
    <t>000 1 06 01030 13 0000 110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</si>
  <si>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</si>
  <si>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Доходы, поступающие в порядке возмещения расходов, понесенных в связи с эксплуатацией имущества</t>
  </si>
  <si>
    <t xml:space="preserve"> Доходы, поступающие в порядке возмещения расходов, понесенных в связи с эксплуатацией  имущества городских поселений</t>
  </si>
  <si>
    <t>000 1 13 02060 00 0000 130</t>
  </si>
  <si>
    <t>000 1 13 02065 13 0000 130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</si>
  <si>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</si>
  <si>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</si>
  <si>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000 1 14 06025 13 0000 430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</si>
  <si>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</si>
  <si>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000 1 11 05025 13 0000 120</t>
  </si>
  <si>
    <t>000 1 14 02053 13 0000 410</t>
  </si>
  <si>
    <t>000 1 14 02050 13 0000 410</t>
  </si>
  <si>
    <t xml:space="preserve">  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</si>
  <si>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
 казенных), в части реализации основных средств по указанному имуществу</t>
  </si>
  <si>
    <t>Безвозмездные поступления от негосударственных организаций</t>
  </si>
  <si>
    <t xml:space="preserve">000 2 04 00000 00 0000 000   </t>
  </si>
  <si>
    <t>Прочие безвозмездные поступления от негосударственных организаций в бюджеты городских поселений</t>
  </si>
  <si>
    <t xml:space="preserve">Прочие безвозмездные поступления </t>
  </si>
  <si>
    <t xml:space="preserve">000 2 07 00000 00 0000 000   </t>
  </si>
  <si>
    <t>Прочие безвозмездные поступления в бюджеты городских поселений</t>
  </si>
  <si>
    <t>Субсидии бюджетам на реализацию мероприятий по обеспечению жильем молодых семей</t>
  </si>
  <si>
    <t>Субсидии бюджетам городских поселений на реализацию мероприятий по обеспечению жильем молодых семей</t>
  </si>
  <si>
    <t>000 2 02 10000 00 0000 150</t>
  </si>
  <si>
    <t>000 2 02 15001 00 0000 150</t>
  </si>
  <si>
    <t>000 2 02 15001 13 0000 150</t>
  </si>
  <si>
    <t>000 2 02 20000 00 0000 150</t>
  </si>
  <si>
    <t>000 2 02 25497 00 0000 150</t>
  </si>
  <si>
    <t>000 2 02 25497 13 0000 150</t>
  </si>
  <si>
    <t>000 2 02 29999 00 0000 150</t>
  </si>
  <si>
    <t>000 2 02 29999 13 0000 150</t>
  </si>
  <si>
    <t>000 2 02 30000 00 0000 150</t>
  </si>
  <si>
    <t>000 2 02 30024 13 0000 150</t>
  </si>
  <si>
    <t>000 2 02 30024 00 0000 150</t>
  </si>
  <si>
    <t>Субвенции бюджетам городских поселений на выполнение передаваемых полномочий субъектов Российской Федерации</t>
  </si>
  <si>
    <t>000 1 03 02231 01 0000 110</t>
  </si>
  <si>
    <t>000 1 03 02241 01 0000 110</t>
  </si>
  <si>
    <t>000 1 03 02251 01 0000 110</t>
  </si>
  <si>
    <t xml:space="preserve">000  2 04 05099 13 0000 150   </t>
  </si>
  <si>
    <t xml:space="preserve">000  2 07 05030 13 0000 150   </t>
  </si>
  <si>
    <t>Безвозмездные поступления от негосударственных организаций в бюджеты городских поселений</t>
  </si>
  <si>
    <t xml:space="preserve">000  2 04 05000 13 0000 150   </t>
  </si>
  <si>
    <t xml:space="preserve">000  2 07 05000 13 0000 150   </t>
  </si>
  <si>
    <t xml:space="preserve">000 2 02 40000 00 0000 150 </t>
  </si>
  <si>
    <t>000 2 02 45424 00 0000 150</t>
  </si>
  <si>
    <t>000 2 02 45424 13 0000 150</t>
  </si>
  <si>
    <t xml:space="preserve"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</si>
  <si>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 xml:space="preserve">Межбюджетные трансферты, передаваемые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</t>
  </si>
  <si>
    <t xml:space="preserve">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 осуществляются в соответствии со статьями 227, 227.1 и 228 Налогового кодекса Российской Федерации</t>
  </si>
  <si>
    <t xml:space="preserve">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    предпринимателей, нотариусов, занимающихся частной практикой, адвокатов,  учредивших адвокатские кабинеты, и других лиц, занимающихся частной практикой  в соответствии со статьей 227 Налогового кодекса Российской Федерации</t>
  </si>
  <si>
    <t>000 2 02 45393 13 0000 150</t>
  </si>
  <si>
    <t>000 2 02 45393 00 0000 150</t>
  </si>
  <si>
    <t>Межбюджетные трансферты, передаваемые бюджетам Российской Федерации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</si>
  <si>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 xml:space="preserve">000 1 16 10000 00 0000 140 </t>
  </si>
  <si>
    <t xml:space="preserve">000 1 16 10032 13 0000 140 </t>
  </si>
  <si>
    <t>Платежи в целях возмещения причиненного ущерба (убытков)</t>
  </si>
  <si>
    <t>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</si>
  <si>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                                       к решению Совета депутатов городского поселения Кола Кольского района</t>
  </si>
  <si>
    <t>000 1 06 06030 00 0000 110</t>
  </si>
  <si>
    <t>000 1 11 09000 00 0000 120</t>
  </si>
  <si>
    <t>000 1 11 09040 00 0000 120</t>
  </si>
  <si>
    <t>000 1 11 09045 13 0000 120</t>
  </si>
  <si>
    <t>Дотации бюджетам городских поселений на выравнивание бюджетной обеспеченности из бюджета субъекта Российской Федерации</t>
  </si>
  <si>
    <t>Прочие межбюджетные трансферты, передаваемые бюджетам городских поселений</t>
  </si>
  <si>
    <t>Прочие межбюджетные трансферты, передаваемые бюджетам</t>
  </si>
  <si>
    <t>000 2 02 49999 00 0000 150</t>
  </si>
  <si>
    <t>000 2 02 49999 13 0000 150</t>
  </si>
  <si>
    <t>Межбюджетные трансферты, передаваемые бюджетам городских поселений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</si>
  <si>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Субвенции местным бюджетам на выполнение передаваемых полномочий субъектов Российской Федерации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</si>
  <si>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</si>
  <si>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рублей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</si>
  <si>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</si>
  <si>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</si>
  <si>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</si>
  <si>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Приложение №1</t>
  </si>
  <si>
    <t>от______________2020 № _______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</si>
  <si>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</si>
  <si>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 xml:space="preserve">от ________________№ </t>
  </si>
  <si>
    <t>Распределение доходов бюджета города Колы по кодам классификации                                                              доходов бюджетов на 2023 год</t>
  </si>
  <si>
    <t>000 1 01 02080 01 0000 110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</si>
  <si>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</si>
  <si>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                                   к решению Совета депутатов городского поселения город Кола Кольского муниципального  района Мурманской области</t>
  </si>
  <si>
    <t>000 2 02 20216 13 0000 150</t>
  </si>
  <si>
    <t>000 2 02 20216 00 0000 150</t>
  </si>
  <si>
    <t xml:space="preserve"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</si>
  <si>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 xml:space="preserve">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</si>
  <si>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>Доходы от продажи земельных участков, находящихся в государственной и муниципальной собственности</t>
  </si>
  <si>
    <t xml:space="preserve">Дотации бюджетам бюджетной системы Российской Федерации 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</si>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</sst>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00000"/>
  </numFmts>
  <fonts count="13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name val="Arial Cyr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</font>
    <font>
      <i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8"/>
      <color rgb="FF000000"/>
      <name val="Arial Cyr"/>
    </font>
    <font>
      <b/>
      <sz val="12"/>
      <name val="Times New Roman"/>
      <family val="1"/>
      <charset val="204"/>
    </font>
    <font>
      <u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10" fillId="0" borderId="2">
      <alignment horizontal="left" wrapText="1" indent="2"/>
    </xf>
  </cellStyleXfs>
  <cellXfs count="52">
    <xf numFmtId="0" fontId="0" fillId="0" borderId="0" xfId="0"/>
    <xf numFmtId="49" fontId="0" fillId="0" borderId="0" xfId="0" applyNumberFormat="1"/>
    <xf numFmtId="0" fontId="0" fillId="0" borderId="0" xfId="0" applyNumberFormat="1"/>
    <xf numFmtId="2" fontId="3" fillId="0" borderId="0" xfId="0" applyNumberFormat="1" applyFont="1" applyFill="1" applyAlignment="1">
      <alignment horizontal="justify" wrapText="1"/>
    </xf>
    <xf numFmtId="49" fontId="3" fillId="0" borderId="0" xfId="0" applyNumberFormat="1" applyFont="1" applyFill="1" applyAlignment="1">
      <alignment wrapText="1"/>
    </xf>
    <xf numFmtId="49" fontId="4" fillId="0" borderId="1" xfId="0" quotePrefix="1" applyNumberFormat="1" applyFont="1" applyFill="1" applyBorder="1" applyAlignment="1">
      <alignment horizontal="center" wrapText="1"/>
    </xf>
    <xf numFmtId="0" fontId="0" fillId="0" borderId="0" xfId="0" quotePrefix="1" applyNumberFormat="1"/>
    <xf numFmtId="164" fontId="4" fillId="0" borderId="1" xfId="0" quotePrefix="1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Protection="1">
      <protection locked="0"/>
    </xf>
    <xf numFmtId="164" fontId="5" fillId="0" borderId="0" xfId="0" applyNumberFormat="1" applyFont="1" applyFill="1" applyProtection="1">
      <protection locked="0"/>
    </xf>
    <xf numFmtId="164" fontId="5" fillId="0" borderId="0" xfId="0" applyNumberFormat="1" applyFont="1" applyFill="1"/>
    <xf numFmtId="49" fontId="4" fillId="0" borderId="1" xfId="0" quotePrefix="1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 applyAlignment="1">
      <alignment horizontal="justify" wrapText="1"/>
    </xf>
    <xf numFmtId="2" fontId="5" fillId="0" borderId="0" xfId="0" applyNumberFormat="1" applyFont="1" applyFill="1" applyAlignment="1">
      <alignment horizontal="justify" wrapText="1"/>
    </xf>
    <xf numFmtId="49" fontId="5" fillId="0" borderId="0" xfId="0" applyNumberFormat="1" applyFont="1" applyFill="1" applyAlignment="1">
      <alignment horizontal="center"/>
    </xf>
    <xf numFmtId="2" fontId="5" fillId="0" borderId="0" xfId="0" applyNumberFormat="1" applyFont="1" applyFill="1" applyBorder="1" applyAlignment="1">
      <alignment horizontal="justify" wrapText="1"/>
    </xf>
    <xf numFmtId="164" fontId="7" fillId="0" borderId="0" xfId="0" applyNumberFormat="1" applyFont="1" applyFill="1" applyAlignment="1">
      <alignment horizontal="right"/>
    </xf>
    <xf numFmtId="49" fontId="4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 wrapText="1"/>
    </xf>
    <xf numFmtId="49" fontId="4" fillId="0" borderId="0" xfId="0" applyNumberFormat="1" applyFont="1" applyFill="1" applyAlignment="1">
      <alignment horizontal="center" wrapText="1"/>
    </xf>
    <xf numFmtId="2" fontId="4" fillId="0" borderId="0" xfId="0" applyNumberFormat="1" applyFont="1" applyFill="1" applyBorder="1" applyAlignment="1">
      <alignment horizontal="justify" wrapText="1"/>
    </xf>
    <xf numFmtId="2" fontId="5" fillId="0" borderId="0" xfId="0" applyNumberFormat="1" applyFont="1" applyFill="1" applyAlignment="1">
      <alignment horizontal="left" wrapText="1"/>
    </xf>
    <xf numFmtId="2" fontId="5" fillId="0" borderId="0" xfId="0" applyNumberFormat="1" applyFont="1" applyFill="1" applyBorder="1" applyAlignment="1">
      <alignment horizontal="left" wrapText="1"/>
    </xf>
    <xf numFmtId="2" fontId="4" fillId="0" borderId="0" xfId="0" applyNumberFormat="1" applyFont="1" applyFill="1" applyBorder="1" applyAlignment="1">
      <alignment horizontal="left" wrapText="1"/>
    </xf>
    <xf numFmtId="49" fontId="5" fillId="0" borderId="0" xfId="0" applyNumberFormat="1" applyFont="1" applyFill="1"/>
    <xf numFmtId="0" fontId="5" fillId="0" borderId="0" xfId="0" applyFont="1" applyFill="1"/>
    <xf numFmtId="49" fontId="4" fillId="0" borderId="0" xfId="0" applyNumberFormat="1" applyFont="1" applyFill="1"/>
    <xf numFmtId="0" fontId="4" fillId="0" borderId="0" xfId="0" applyFont="1" applyFill="1"/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wrapText="1"/>
    </xf>
    <xf numFmtId="2" fontId="4" fillId="0" borderId="0" xfId="0" applyNumberFormat="1" applyFont="1" applyFill="1" applyAlignment="1">
      <alignment horizontal="left" wrapText="1"/>
    </xf>
    <xf numFmtId="2" fontId="5" fillId="0" borderId="0" xfId="0" applyNumberFormat="1" applyFont="1" applyFill="1" applyAlignment="1">
      <alignment wrapText="1"/>
    </xf>
    <xf numFmtId="2" fontId="4" fillId="0" borderId="0" xfId="0" applyNumberFormat="1" applyFont="1" applyFill="1" applyAlignment="1">
      <alignment wrapText="1"/>
    </xf>
    <xf numFmtId="4" fontId="4" fillId="0" borderId="0" xfId="0" applyNumberFormat="1" applyFont="1" applyFill="1" applyProtection="1">
      <protection locked="0"/>
    </xf>
    <xf numFmtId="4" fontId="5" fillId="0" borderId="0" xfId="0" applyNumberFormat="1" applyFont="1" applyFill="1" applyProtection="1">
      <protection locked="0"/>
    </xf>
    <xf numFmtId="165" fontId="5" fillId="0" borderId="0" xfId="0" applyNumberFormat="1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 wrapText="1"/>
    </xf>
    <xf numFmtId="0" fontId="9" fillId="0" borderId="0" xfId="0" applyFont="1" applyFill="1" applyBorder="1"/>
    <xf numFmtId="0" fontId="11" fillId="0" borderId="0" xfId="0" applyFont="1" applyFill="1" applyBorder="1" applyAlignment="1">
      <alignment horizontal="right"/>
    </xf>
    <xf numFmtId="0" fontId="9" fillId="0" borderId="0" xfId="0" applyFont="1" applyFill="1" applyAlignment="1">
      <alignment horizontal="right"/>
    </xf>
    <xf numFmtId="49" fontId="4" fillId="0" borderId="0" xfId="0" quotePrefix="1" applyNumberFormat="1" applyFont="1" applyFill="1" applyAlignment="1">
      <alignment wrapText="1"/>
    </xf>
    <xf numFmtId="0" fontId="4" fillId="0" borderId="0" xfId="0" applyFont="1" applyFill="1" applyAlignment="1">
      <alignment wrapText="1"/>
    </xf>
    <xf numFmtId="0" fontId="8" fillId="0" borderId="0" xfId="0" applyFont="1" applyFill="1" applyBorder="1" applyAlignment="1" applyProtection="1">
      <alignment vertical="center" wrapText="1" readingOrder="1"/>
      <protection locked="0"/>
    </xf>
    <xf numFmtId="0" fontId="8" fillId="0" borderId="0" xfId="0" applyFont="1" applyFill="1" applyBorder="1" applyAlignment="1" applyProtection="1">
      <alignment horizontal="center" wrapText="1" readingOrder="1"/>
      <protection locked="0"/>
    </xf>
    <xf numFmtId="0" fontId="4" fillId="0" borderId="0" xfId="0" applyFont="1" applyFill="1" applyAlignment="1">
      <alignment horizontal="justify" wrapText="1"/>
    </xf>
    <xf numFmtId="0" fontId="5" fillId="0" borderId="0" xfId="0" applyFont="1" applyFill="1" applyAlignment="1">
      <alignment horizontal="justify" wrapText="1"/>
    </xf>
    <xf numFmtId="49" fontId="4" fillId="0" borderId="0" xfId="0" applyNumberFormat="1" applyFont="1" applyFill="1" applyAlignment="1"/>
    <xf numFmtId="49" fontId="5" fillId="0" borderId="0" xfId="0" applyNumberFormat="1" applyFont="1" applyFill="1" applyAlignment="1"/>
    <xf numFmtId="0" fontId="12" fillId="0" borderId="0" xfId="0" applyFont="1" applyFill="1" applyBorder="1" applyAlignment="1">
      <alignment horizontal="right"/>
    </xf>
    <xf numFmtId="0" fontId="6" fillId="0" borderId="0" xfId="0" applyFont="1" applyFill="1" applyAlignment="1">
      <alignment horizontal="center" wrapText="1"/>
    </xf>
    <xf numFmtId="0" fontId="9" fillId="0" borderId="0" xfId="0" applyFont="1" applyFill="1" applyBorder="1" applyAlignment="1">
      <alignment horizontal="right" wrapText="1"/>
    </xf>
  </cellXfs>
  <cellStyles count="2">
    <cellStyle name="xl30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1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S240"/>
  <sheetViews>
    <sheetView tabSelected="1" topLeftCell="G65" zoomScaleNormal="100" workbookViewId="0">
      <selection activeCell="L88" sqref="L88"/>
    </sheetView>
  </sheetViews>
  <sheetFormatPr defaultColWidth="9.140625" defaultRowHeight="12.75" x14ac:dyDescent="0.2"/>
  <cols>
    <col min="1" max="6" width="0" style="24" hidden="1" customWidth="1"/>
    <col min="7" max="7" width="72.85546875" style="13" customWidth="1"/>
    <col min="8" max="8" width="25.28515625" style="48" customWidth="1"/>
    <col min="9" max="9" width="16.7109375" style="10" customWidth="1"/>
    <col min="10" max="16384" width="9.140625" style="25"/>
  </cols>
  <sheetData>
    <row r="1" spans="1:9" s="38" customFormat="1" ht="15.75" x14ac:dyDescent="0.25">
      <c r="C1" s="39" t="s">
        <v>831</v>
      </c>
      <c r="I1" s="39" t="s">
        <v>831</v>
      </c>
    </row>
    <row r="2" spans="1:9" s="38" customFormat="1" ht="15.75" x14ac:dyDescent="0.25">
      <c r="C2" s="36" t="s">
        <v>814</v>
      </c>
      <c r="G2" s="51" t="s">
        <v>838</v>
      </c>
      <c r="H2" s="51"/>
      <c r="I2" s="51"/>
    </row>
    <row r="3" spans="1:9" s="38" customFormat="1" ht="15.75" x14ac:dyDescent="0.25">
      <c r="C3" s="36"/>
      <c r="G3" s="51"/>
      <c r="H3" s="51"/>
      <c r="I3" s="51"/>
    </row>
    <row r="4" spans="1:9" s="38" customFormat="1" ht="15.75" x14ac:dyDescent="0.25">
      <c r="C4" s="36"/>
      <c r="G4" s="51"/>
      <c r="H4" s="51"/>
      <c r="I4" s="51"/>
    </row>
    <row r="5" spans="1:9" s="38" customFormat="1" ht="21" customHeight="1" x14ac:dyDescent="0.25">
      <c r="C5" s="36" t="s">
        <v>832</v>
      </c>
      <c r="H5" s="38" t="s">
        <v>834</v>
      </c>
      <c r="I5" s="49"/>
    </row>
    <row r="6" spans="1:9" ht="16.5" customHeight="1" x14ac:dyDescent="0.25">
      <c r="G6" s="37"/>
      <c r="H6" s="40"/>
      <c r="I6" s="40"/>
    </row>
    <row r="7" spans="1:9" ht="16.5" customHeight="1" x14ac:dyDescent="0.25">
      <c r="G7" s="37"/>
      <c r="H7" s="40"/>
      <c r="I7" s="40"/>
    </row>
    <row r="8" spans="1:9" ht="39.75" customHeight="1" x14ac:dyDescent="0.3">
      <c r="G8" s="50" t="s">
        <v>835</v>
      </c>
      <c r="H8" s="50"/>
      <c r="I8" s="50"/>
    </row>
    <row r="9" spans="1:9" s="42" customFormat="1" ht="15.75" customHeight="1" x14ac:dyDescent="0.25">
      <c r="A9" s="41"/>
      <c r="B9" s="41"/>
      <c r="C9" s="41"/>
      <c r="D9" s="41"/>
      <c r="E9" s="41"/>
      <c r="F9" s="41"/>
      <c r="G9" s="3"/>
      <c r="H9" s="4"/>
      <c r="I9" s="16" t="s">
        <v>827</v>
      </c>
    </row>
    <row r="10" spans="1:9" s="42" customFormat="1" ht="38.25" x14ac:dyDescent="0.2">
      <c r="A10" s="41"/>
      <c r="B10" s="41"/>
      <c r="C10" s="41"/>
      <c r="D10" s="41"/>
      <c r="E10" s="41"/>
      <c r="F10" s="41"/>
      <c r="G10" s="11" t="s">
        <v>656</v>
      </c>
      <c r="H10" s="5" t="s">
        <v>664</v>
      </c>
      <c r="I10" s="7" t="s">
        <v>661</v>
      </c>
    </row>
    <row r="11" spans="1:9" s="27" customFormat="1" x14ac:dyDescent="0.2">
      <c r="A11" s="26" t="s">
        <v>675</v>
      </c>
      <c r="B11" s="26" t="s">
        <v>681</v>
      </c>
      <c r="C11" s="26" t="s">
        <v>677</v>
      </c>
      <c r="D11" s="26" t="s">
        <v>678</v>
      </c>
      <c r="E11" s="26" t="s">
        <v>679</v>
      </c>
      <c r="F11" s="26" t="s">
        <v>675</v>
      </c>
      <c r="G11" s="12" t="s">
        <v>347</v>
      </c>
      <c r="H11" s="17" t="s">
        <v>578</v>
      </c>
      <c r="I11" s="33">
        <f>I12+I40</f>
        <v>103335600</v>
      </c>
    </row>
    <row r="12" spans="1:9" s="27" customFormat="1" x14ac:dyDescent="0.2">
      <c r="A12" s="26" t="s">
        <v>675</v>
      </c>
      <c r="B12" s="26" t="s">
        <v>377</v>
      </c>
      <c r="C12" s="26" t="s">
        <v>377</v>
      </c>
      <c r="D12" s="26" t="s">
        <v>678</v>
      </c>
      <c r="E12" s="26" t="s">
        <v>679</v>
      </c>
      <c r="F12" s="26" t="s">
        <v>675</v>
      </c>
      <c r="G12" s="12" t="s">
        <v>377</v>
      </c>
      <c r="H12" s="14"/>
      <c r="I12" s="33">
        <f>I13+I32+I23+I18</f>
        <v>91616000</v>
      </c>
    </row>
    <row r="13" spans="1:9" s="27" customFormat="1" x14ac:dyDescent="0.2">
      <c r="A13" s="26" t="s">
        <v>675</v>
      </c>
      <c r="B13" s="26" t="s">
        <v>683</v>
      </c>
      <c r="C13" s="26" t="s">
        <v>684</v>
      </c>
      <c r="D13" s="26" t="s">
        <v>678</v>
      </c>
      <c r="E13" s="26" t="s">
        <v>679</v>
      </c>
      <c r="F13" s="26" t="s">
        <v>675</v>
      </c>
      <c r="G13" s="12" t="s">
        <v>684</v>
      </c>
      <c r="H13" s="17" t="s">
        <v>579</v>
      </c>
      <c r="I13" s="33">
        <f>I14</f>
        <v>54480000</v>
      </c>
    </row>
    <row r="14" spans="1:9" s="27" customFormat="1" x14ac:dyDescent="0.2">
      <c r="A14" s="26" t="s">
        <v>675</v>
      </c>
      <c r="B14" s="26" t="s">
        <v>692</v>
      </c>
      <c r="C14" s="26" t="s">
        <v>693</v>
      </c>
      <c r="D14" s="26" t="s">
        <v>678</v>
      </c>
      <c r="E14" s="26" t="s">
        <v>694</v>
      </c>
      <c r="F14" s="26" t="s">
        <v>686</v>
      </c>
      <c r="G14" s="21" t="s">
        <v>693</v>
      </c>
      <c r="H14" s="14" t="s">
        <v>580</v>
      </c>
      <c r="I14" s="34">
        <f>I15+I16+I17</f>
        <v>54480000</v>
      </c>
    </row>
    <row r="15" spans="1:9" ht="51" x14ac:dyDescent="0.2">
      <c r="A15" s="24" t="s">
        <v>675</v>
      </c>
      <c r="B15" s="24" t="s">
        <v>696</v>
      </c>
      <c r="C15" s="24" t="s">
        <v>697</v>
      </c>
      <c r="D15" s="24" t="s">
        <v>678</v>
      </c>
      <c r="E15" s="24" t="s">
        <v>694</v>
      </c>
      <c r="F15" s="24" t="s">
        <v>686</v>
      </c>
      <c r="G15" s="21" t="s">
        <v>805</v>
      </c>
      <c r="H15" s="14" t="s">
        <v>581</v>
      </c>
      <c r="I15" s="34">
        <v>52690000</v>
      </c>
    </row>
    <row r="16" spans="1:9" ht="65.25" customHeight="1" x14ac:dyDescent="0.2">
      <c r="A16" s="24" t="s">
        <v>675</v>
      </c>
      <c r="B16" s="24" t="s">
        <v>699</v>
      </c>
      <c r="C16" s="24" t="s">
        <v>700</v>
      </c>
      <c r="D16" s="24" t="s">
        <v>678</v>
      </c>
      <c r="E16" s="24" t="s">
        <v>694</v>
      </c>
      <c r="F16" s="24" t="s">
        <v>686</v>
      </c>
      <c r="G16" s="22" t="s">
        <v>806</v>
      </c>
      <c r="H16" s="14" t="s">
        <v>582</v>
      </c>
      <c r="I16" s="34">
        <v>214600</v>
      </c>
    </row>
    <row r="17" spans="1:9" ht="63.75" x14ac:dyDescent="0.2">
      <c r="G17" s="22" t="s">
        <v>837</v>
      </c>
      <c r="H17" s="14" t="s">
        <v>836</v>
      </c>
      <c r="I17" s="34">
        <v>1575400</v>
      </c>
    </row>
    <row r="18" spans="1:9" ht="28.5" customHeight="1" x14ac:dyDescent="0.2">
      <c r="G18" s="23" t="s">
        <v>709</v>
      </c>
      <c r="H18" s="17" t="s">
        <v>269</v>
      </c>
      <c r="I18" s="33">
        <f>I19</f>
        <v>2206000</v>
      </c>
    </row>
    <row r="19" spans="1:9" ht="24.75" customHeight="1" x14ac:dyDescent="0.2">
      <c r="G19" s="43" t="s">
        <v>712</v>
      </c>
      <c r="H19" s="44" t="s">
        <v>270</v>
      </c>
      <c r="I19" s="34">
        <f>I20+I21+I22</f>
        <v>2206000</v>
      </c>
    </row>
    <row r="20" spans="1:9" ht="76.5" x14ac:dyDescent="0.2">
      <c r="G20" s="35" t="s">
        <v>828</v>
      </c>
      <c r="H20" s="44" t="s">
        <v>792</v>
      </c>
      <c r="I20" s="34">
        <v>1012900</v>
      </c>
    </row>
    <row r="21" spans="1:9" ht="89.25" x14ac:dyDescent="0.2">
      <c r="G21" s="35" t="s">
        <v>829</v>
      </c>
      <c r="H21" s="44" t="s">
        <v>793</v>
      </c>
      <c r="I21" s="34">
        <v>5700</v>
      </c>
    </row>
    <row r="22" spans="1:9" ht="76.5" x14ac:dyDescent="0.2">
      <c r="G22" s="35" t="s">
        <v>830</v>
      </c>
      <c r="H22" s="44" t="s">
        <v>794</v>
      </c>
      <c r="I22" s="34">
        <v>1187400</v>
      </c>
    </row>
    <row r="23" spans="1:9" s="27" customFormat="1" ht="16.5" customHeight="1" x14ac:dyDescent="0.2">
      <c r="A23" s="26"/>
      <c r="B23" s="26"/>
      <c r="C23" s="26"/>
      <c r="D23" s="26"/>
      <c r="E23" s="26"/>
      <c r="F23" s="26"/>
      <c r="G23" s="20" t="s">
        <v>3</v>
      </c>
      <c r="H23" s="17" t="s">
        <v>589</v>
      </c>
      <c r="I23" s="33">
        <f>I24+I30</f>
        <v>15039000</v>
      </c>
    </row>
    <row r="24" spans="1:9" ht="15" customHeight="1" x14ac:dyDescent="0.2">
      <c r="G24" s="15" t="s">
        <v>6</v>
      </c>
      <c r="H24" s="14" t="s">
        <v>590</v>
      </c>
      <c r="I24" s="34">
        <f>I25+I27+I29</f>
        <v>14994000</v>
      </c>
    </row>
    <row r="25" spans="1:9" ht="25.5" customHeight="1" x14ac:dyDescent="0.2">
      <c r="G25" s="22" t="s">
        <v>598</v>
      </c>
      <c r="H25" s="14" t="s">
        <v>591</v>
      </c>
      <c r="I25" s="34">
        <f>I26</f>
        <v>9994000</v>
      </c>
    </row>
    <row r="26" spans="1:9" ht="25.5" customHeight="1" x14ac:dyDescent="0.2">
      <c r="G26" s="22" t="s">
        <v>598</v>
      </c>
      <c r="H26" s="14" t="s">
        <v>592</v>
      </c>
      <c r="I26" s="34">
        <v>9994000</v>
      </c>
    </row>
    <row r="27" spans="1:9" ht="24" customHeight="1" x14ac:dyDescent="0.2">
      <c r="G27" s="22" t="s">
        <v>599</v>
      </c>
      <c r="H27" s="14" t="s">
        <v>593</v>
      </c>
      <c r="I27" s="34">
        <v>5000000</v>
      </c>
    </row>
    <row r="28" spans="1:9" ht="41.25" customHeight="1" x14ac:dyDescent="0.2">
      <c r="G28" s="22" t="s">
        <v>833</v>
      </c>
      <c r="H28" s="14" t="s">
        <v>594</v>
      </c>
      <c r="I28" s="34">
        <v>5000000</v>
      </c>
    </row>
    <row r="29" spans="1:9" ht="14.25" hidden="1" customHeight="1" x14ac:dyDescent="0.2">
      <c r="G29" s="15" t="s">
        <v>600</v>
      </c>
      <c r="H29" s="14" t="s">
        <v>595</v>
      </c>
      <c r="I29" s="34"/>
    </row>
    <row r="30" spans="1:9" ht="14.25" customHeight="1" x14ac:dyDescent="0.2">
      <c r="G30" s="22" t="s">
        <v>18</v>
      </c>
      <c r="H30" s="14" t="s">
        <v>596</v>
      </c>
      <c r="I30" s="34">
        <f>I31</f>
        <v>45000</v>
      </c>
    </row>
    <row r="31" spans="1:9" ht="14.25" customHeight="1" x14ac:dyDescent="0.2">
      <c r="G31" s="22" t="s">
        <v>18</v>
      </c>
      <c r="H31" s="14" t="s">
        <v>597</v>
      </c>
      <c r="I31" s="34">
        <v>45000</v>
      </c>
    </row>
    <row r="32" spans="1:9" x14ac:dyDescent="0.2">
      <c r="A32" s="24" t="s">
        <v>675</v>
      </c>
      <c r="B32" s="24" t="s">
        <v>705</v>
      </c>
      <c r="C32" s="24" t="s">
        <v>706</v>
      </c>
      <c r="D32" s="24" t="s">
        <v>678</v>
      </c>
      <c r="E32" s="24" t="s">
        <v>694</v>
      </c>
      <c r="F32" s="24" t="s">
        <v>686</v>
      </c>
      <c r="G32" s="12" t="s">
        <v>21</v>
      </c>
      <c r="H32" s="17" t="s">
        <v>583</v>
      </c>
      <c r="I32" s="33">
        <f>I33+I35</f>
        <v>19891000</v>
      </c>
    </row>
    <row r="33" spans="1:9" s="27" customFormat="1" x14ac:dyDescent="0.2">
      <c r="A33" s="26" t="s">
        <v>675</v>
      </c>
      <c r="B33" s="26" t="s">
        <v>708</v>
      </c>
      <c r="C33" s="26" t="s">
        <v>709</v>
      </c>
      <c r="D33" s="26" t="s">
        <v>678</v>
      </c>
      <c r="E33" s="26" t="s">
        <v>679</v>
      </c>
      <c r="F33" s="26" t="s">
        <v>675</v>
      </c>
      <c r="G33" s="13" t="s">
        <v>586</v>
      </c>
      <c r="H33" s="14" t="s">
        <v>584</v>
      </c>
      <c r="I33" s="34">
        <f>I34</f>
        <v>4780000</v>
      </c>
    </row>
    <row r="34" spans="1:9" s="27" customFormat="1" ht="25.5" customHeight="1" x14ac:dyDescent="0.2">
      <c r="A34" s="26" t="s">
        <v>675</v>
      </c>
      <c r="B34" s="26" t="s">
        <v>711</v>
      </c>
      <c r="C34" s="26" t="s">
        <v>712</v>
      </c>
      <c r="D34" s="26" t="s">
        <v>678</v>
      </c>
      <c r="E34" s="26" t="s">
        <v>694</v>
      </c>
      <c r="F34" s="26" t="s">
        <v>686</v>
      </c>
      <c r="G34" s="13" t="s">
        <v>758</v>
      </c>
      <c r="H34" s="14" t="s">
        <v>757</v>
      </c>
      <c r="I34" s="34">
        <v>4780000</v>
      </c>
    </row>
    <row r="35" spans="1:9" x14ac:dyDescent="0.2">
      <c r="A35" s="24" t="s">
        <v>675</v>
      </c>
      <c r="B35" s="24" t="s">
        <v>714</v>
      </c>
      <c r="C35" s="24" t="s">
        <v>715</v>
      </c>
      <c r="D35" s="24" t="s">
        <v>678</v>
      </c>
      <c r="E35" s="24" t="s">
        <v>694</v>
      </c>
      <c r="F35" s="24" t="s">
        <v>686</v>
      </c>
      <c r="G35" s="13" t="s">
        <v>587</v>
      </c>
      <c r="H35" s="14" t="s">
        <v>588</v>
      </c>
      <c r="I35" s="34">
        <f>I36+I38</f>
        <v>15111000</v>
      </c>
    </row>
    <row r="36" spans="1:9" x14ac:dyDescent="0.2">
      <c r="G36" s="22" t="s">
        <v>752</v>
      </c>
      <c r="H36" s="14" t="s">
        <v>815</v>
      </c>
      <c r="I36" s="34">
        <f>I37</f>
        <v>12002900</v>
      </c>
    </row>
    <row r="37" spans="1:9" ht="25.5" x14ac:dyDescent="0.2">
      <c r="A37" s="24" t="s">
        <v>675</v>
      </c>
      <c r="B37" s="24" t="s">
        <v>720</v>
      </c>
      <c r="C37" s="24" t="s">
        <v>721</v>
      </c>
      <c r="D37" s="24" t="s">
        <v>678</v>
      </c>
      <c r="E37" s="24" t="s">
        <v>694</v>
      </c>
      <c r="F37" s="24" t="s">
        <v>686</v>
      </c>
      <c r="G37" s="22" t="s">
        <v>751</v>
      </c>
      <c r="H37" s="14" t="s">
        <v>750</v>
      </c>
      <c r="I37" s="34">
        <v>12002900</v>
      </c>
    </row>
    <row r="38" spans="1:9" x14ac:dyDescent="0.2">
      <c r="G38" s="22" t="s">
        <v>754</v>
      </c>
      <c r="H38" s="14" t="s">
        <v>753</v>
      </c>
      <c r="I38" s="34">
        <f>I39</f>
        <v>3108100</v>
      </c>
    </row>
    <row r="39" spans="1:9" ht="25.5" x14ac:dyDescent="0.2">
      <c r="A39" s="24" t="s">
        <v>675</v>
      </c>
      <c r="B39" s="24" t="s">
        <v>717</v>
      </c>
      <c r="C39" s="24" t="s">
        <v>718</v>
      </c>
      <c r="D39" s="24" t="s">
        <v>678</v>
      </c>
      <c r="E39" s="24" t="s">
        <v>694</v>
      </c>
      <c r="F39" s="24" t="s">
        <v>686</v>
      </c>
      <c r="G39" s="22" t="s">
        <v>756</v>
      </c>
      <c r="H39" s="14" t="s">
        <v>755</v>
      </c>
      <c r="I39" s="34">
        <v>3108100</v>
      </c>
    </row>
    <row r="40" spans="1:9" x14ac:dyDescent="0.2">
      <c r="A40" s="24" t="s">
        <v>675</v>
      </c>
      <c r="B40" s="24" t="s">
        <v>726</v>
      </c>
      <c r="C40" s="24" t="s">
        <v>729</v>
      </c>
      <c r="D40" s="24" t="s">
        <v>678</v>
      </c>
      <c r="E40" s="24" t="s">
        <v>694</v>
      </c>
      <c r="F40" s="24" t="s">
        <v>686</v>
      </c>
      <c r="G40" s="12" t="s">
        <v>378</v>
      </c>
      <c r="H40" s="14"/>
      <c r="I40" s="33">
        <f>I41+I58+I54+I68</f>
        <v>11719600</v>
      </c>
    </row>
    <row r="41" spans="1:9" ht="25.5" x14ac:dyDescent="0.2">
      <c r="A41" s="24" t="s">
        <v>675</v>
      </c>
      <c r="B41" s="24" t="s">
        <v>731</v>
      </c>
      <c r="C41" s="24" t="s">
        <v>732</v>
      </c>
      <c r="D41" s="24" t="s">
        <v>678</v>
      </c>
      <c r="E41" s="24" t="s">
        <v>694</v>
      </c>
      <c r="F41" s="24" t="s">
        <v>686</v>
      </c>
      <c r="G41" s="30" t="s">
        <v>286</v>
      </c>
      <c r="H41" s="17" t="s">
        <v>601</v>
      </c>
      <c r="I41" s="33">
        <f>I42+I51</f>
        <v>9731000</v>
      </c>
    </row>
    <row r="42" spans="1:9" ht="51" x14ac:dyDescent="0.2">
      <c r="A42" s="24" t="s">
        <v>675</v>
      </c>
      <c r="B42" s="24" t="s">
        <v>734</v>
      </c>
      <c r="C42" s="24" t="s">
        <v>735</v>
      </c>
      <c r="D42" s="24" t="s">
        <v>678</v>
      </c>
      <c r="E42" s="24" t="s">
        <v>694</v>
      </c>
      <c r="F42" s="24" t="s">
        <v>686</v>
      </c>
      <c r="G42" s="22" t="s">
        <v>490</v>
      </c>
      <c r="H42" s="14" t="s">
        <v>604</v>
      </c>
      <c r="I42" s="34">
        <f>I43+I47+I45+I49</f>
        <v>9125000</v>
      </c>
    </row>
    <row r="43" spans="1:9" ht="38.25" x14ac:dyDescent="0.2">
      <c r="A43" s="24" t="s">
        <v>675</v>
      </c>
      <c r="B43" s="24" t="s">
        <v>737</v>
      </c>
      <c r="C43" s="24" t="s">
        <v>0</v>
      </c>
      <c r="D43" s="24" t="s">
        <v>678</v>
      </c>
      <c r="E43" s="24" t="s">
        <v>694</v>
      </c>
      <c r="F43" s="24" t="s">
        <v>686</v>
      </c>
      <c r="G43" s="21" t="s">
        <v>306</v>
      </c>
      <c r="H43" s="14" t="s">
        <v>605</v>
      </c>
      <c r="I43" s="34">
        <f>I44</f>
        <v>5854000</v>
      </c>
    </row>
    <row r="44" spans="1:9" s="27" customFormat="1" ht="51" x14ac:dyDescent="0.2">
      <c r="A44" s="26" t="s">
        <v>675</v>
      </c>
      <c r="B44" s="26" t="s">
        <v>2</v>
      </c>
      <c r="C44" s="26" t="s">
        <v>3</v>
      </c>
      <c r="D44" s="26" t="s">
        <v>678</v>
      </c>
      <c r="E44" s="26" t="s">
        <v>679</v>
      </c>
      <c r="F44" s="26" t="s">
        <v>675</v>
      </c>
      <c r="G44" s="22" t="s">
        <v>749</v>
      </c>
      <c r="H44" s="14" t="s">
        <v>748</v>
      </c>
      <c r="I44" s="34">
        <v>5854000</v>
      </c>
    </row>
    <row r="45" spans="1:9" s="27" customFormat="1" ht="51" x14ac:dyDescent="0.2">
      <c r="A45" s="26"/>
      <c r="B45" s="26"/>
      <c r="C45" s="26"/>
      <c r="D45" s="26"/>
      <c r="E45" s="26"/>
      <c r="F45" s="26"/>
      <c r="G45" s="22" t="s">
        <v>423</v>
      </c>
      <c r="H45" s="14" t="s">
        <v>422</v>
      </c>
      <c r="I45" s="34">
        <f>I46</f>
        <v>471000</v>
      </c>
    </row>
    <row r="46" spans="1:9" s="27" customFormat="1" ht="51" x14ac:dyDescent="0.2">
      <c r="A46" s="26"/>
      <c r="B46" s="26"/>
      <c r="C46" s="26"/>
      <c r="D46" s="26"/>
      <c r="E46" s="26"/>
      <c r="F46" s="26"/>
      <c r="G46" s="22" t="s">
        <v>766</v>
      </c>
      <c r="H46" s="14" t="s">
        <v>767</v>
      </c>
      <c r="I46" s="34">
        <v>471000</v>
      </c>
    </row>
    <row r="47" spans="1:9" s="27" customFormat="1" ht="51" hidden="1" x14ac:dyDescent="0.2">
      <c r="A47" s="26" t="s">
        <v>675</v>
      </c>
      <c r="B47" s="26" t="s">
        <v>5</v>
      </c>
      <c r="C47" s="26" t="s">
        <v>6</v>
      </c>
      <c r="D47" s="26" t="s">
        <v>678</v>
      </c>
      <c r="E47" s="26" t="s">
        <v>679</v>
      </c>
      <c r="F47" s="26" t="s">
        <v>686</v>
      </c>
      <c r="G47" s="21" t="s">
        <v>491</v>
      </c>
      <c r="H47" s="14" t="s">
        <v>606</v>
      </c>
      <c r="I47" s="34">
        <f>I48</f>
        <v>0</v>
      </c>
    </row>
    <row r="48" spans="1:9" ht="38.25" hidden="1" x14ac:dyDescent="0.2">
      <c r="A48" s="24" t="s">
        <v>675</v>
      </c>
      <c r="B48" s="24" t="s">
        <v>8</v>
      </c>
      <c r="C48" s="24" t="s">
        <v>9</v>
      </c>
      <c r="D48" s="24" t="s">
        <v>678</v>
      </c>
      <c r="E48" s="24" t="s">
        <v>694</v>
      </c>
      <c r="F48" s="24" t="s">
        <v>686</v>
      </c>
      <c r="G48" s="15" t="s">
        <v>747</v>
      </c>
      <c r="H48" s="14" t="s">
        <v>746</v>
      </c>
      <c r="I48" s="34">
        <f>338-338</f>
        <v>0</v>
      </c>
    </row>
    <row r="49" spans="1:9" ht="25.5" x14ac:dyDescent="0.2">
      <c r="G49" s="21" t="s">
        <v>727</v>
      </c>
      <c r="H49" s="14" t="s">
        <v>728</v>
      </c>
      <c r="I49" s="34">
        <f>I50</f>
        <v>2800000</v>
      </c>
    </row>
    <row r="50" spans="1:9" ht="25.5" x14ac:dyDescent="0.2">
      <c r="G50" s="22" t="s">
        <v>745</v>
      </c>
      <c r="H50" s="14" t="s">
        <v>744</v>
      </c>
      <c r="I50" s="34">
        <v>2800000</v>
      </c>
    </row>
    <row r="51" spans="1:9" ht="51" x14ac:dyDescent="0.2">
      <c r="G51" s="22" t="s">
        <v>603</v>
      </c>
      <c r="H51" s="14" t="s">
        <v>816</v>
      </c>
      <c r="I51" s="34">
        <f>I52</f>
        <v>606000</v>
      </c>
    </row>
    <row r="52" spans="1:9" ht="51" x14ac:dyDescent="0.2">
      <c r="G52" s="22" t="s">
        <v>602</v>
      </c>
      <c r="H52" s="14" t="s">
        <v>817</v>
      </c>
      <c r="I52" s="34">
        <f>I53</f>
        <v>606000</v>
      </c>
    </row>
    <row r="53" spans="1:9" ht="51" x14ac:dyDescent="0.2">
      <c r="G53" s="22" t="s">
        <v>743</v>
      </c>
      <c r="H53" s="14" t="s">
        <v>818</v>
      </c>
      <c r="I53" s="34">
        <v>606000</v>
      </c>
    </row>
    <row r="54" spans="1:9" ht="25.5" x14ac:dyDescent="0.2">
      <c r="G54" s="23" t="s">
        <v>236</v>
      </c>
      <c r="H54" s="17" t="s">
        <v>231</v>
      </c>
      <c r="I54" s="33">
        <f>I55</f>
        <v>253600</v>
      </c>
    </row>
    <row r="55" spans="1:9" ht="17.25" customHeight="1" x14ac:dyDescent="0.2">
      <c r="G55" s="22" t="s">
        <v>232</v>
      </c>
      <c r="H55" s="14" t="s">
        <v>233</v>
      </c>
      <c r="I55" s="34">
        <f>I56</f>
        <v>253600</v>
      </c>
    </row>
    <row r="56" spans="1:9" ht="25.5" x14ac:dyDescent="0.2">
      <c r="G56" s="22" t="s">
        <v>759</v>
      </c>
      <c r="H56" s="14" t="s">
        <v>761</v>
      </c>
      <c r="I56" s="34">
        <f>I57</f>
        <v>253600</v>
      </c>
    </row>
    <row r="57" spans="1:9" ht="25.5" x14ac:dyDescent="0.2">
      <c r="G57" s="22" t="s">
        <v>760</v>
      </c>
      <c r="H57" s="14" t="s">
        <v>762</v>
      </c>
      <c r="I57" s="34">
        <v>253600</v>
      </c>
    </row>
    <row r="58" spans="1:9" ht="18.75" customHeight="1" x14ac:dyDescent="0.2">
      <c r="A58" s="24" t="s">
        <v>675</v>
      </c>
      <c r="B58" s="24" t="s">
        <v>11</v>
      </c>
      <c r="C58" s="24" t="s">
        <v>12</v>
      </c>
      <c r="D58" s="24" t="s">
        <v>678</v>
      </c>
      <c r="E58" s="24" t="s">
        <v>694</v>
      </c>
      <c r="F58" s="24" t="s">
        <v>686</v>
      </c>
      <c r="G58" s="12" t="s">
        <v>400</v>
      </c>
      <c r="H58" s="17" t="s">
        <v>607</v>
      </c>
      <c r="I58" s="33">
        <f>I59+I63</f>
        <v>1735000</v>
      </c>
    </row>
    <row r="59" spans="1:9" ht="51" x14ac:dyDescent="0.2">
      <c r="A59" s="24" t="s">
        <v>675</v>
      </c>
      <c r="B59" s="24" t="s">
        <v>14</v>
      </c>
      <c r="C59" s="24" t="s">
        <v>15</v>
      </c>
      <c r="D59" s="24" t="s">
        <v>678</v>
      </c>
      <c r="E59" s="24" t="s">
        <v>690</v>
      </c>
      <c r="F59" s="24" t="s">
        <v>686</v>
      </c>
      <c r="G59" s="22" t="s">
        <v>826</v>
      </c>
      <c r="H59" s="14" t="s">
        <v>608</v>
      </c>
      <c r="I59" s="34">
        <f>I60</f>
        <v>1215000</v>
      </c>
    </row>
    <row r="60" spans="1:9" ht="56.25" customHeight="1" x14ac:dyDescent="0.2">
      <c r="G60" s="22" t="s">
        <v>770</v>
      </c>
      <c r="H60" s="14" t="s">
        <v>769</v>
      </c>
      <c r="I60" s="34">
        <f>I61+I62</f>
        <v>1215000</v>
      </c>
    </row>
    <row r="61" spans="1:9" s="27" customFormat="1" ht="49.5" hidden="1" customHeight="1" x14ac:dyDescent="0.2">
      <c r="A61" s="26" t="s">
        <v>675</v>
      </c>
      <c r="B61" s="26" t="s">
        <v>17</v>
      </c>
      <c r="C61" s="26" t="s">
        <v>18</v>
      </c>
      <c r="D61" s="26" t="s">
        <v>678</v>
      </c>
      <c r="E61" s="26" t="s">
        <v>694</v>
      </c>
      <c r="F61" s="26" t="s">
        <v>686</v>
      </c>
      <c r="G61" s="22" t="s">
        <v>742</v>
      </c>
      <c r="H61" s="14" t="s">
        <v>741</v>
      </c>
      <c r="I61" s="34">
        <f>1213-751.2-461.8</f>
        <v>0</v>
      </c>
    </row>
    <row r="62" spans="1:9" s="27" customFormat="1" ht="51" x14ac:dyDescent="0.2">
      <c r="A62" s="26"/>
      <c r="B62" s="26"/>
      <c r="C62" s="26"/>
      <c r="D62" s="26"/>
      <c r="E62" s="26"/>
      <c r="F62" s="26"/>
      <c r="G62" s="22" t="s">
        <v>771</v>
      </c>
      <c r="H62" s="14" t="s">
        <v>768</v>
      </c>
      <c r="I62" s="34">
        <v>1215000</v>
      </c>
    </row>
    <row r="63" spans="1:9" s="27" customFormat="1" ht="25.5" x14ac:dyDescent="0.2">
      <c r="A63" s="26" t="s">
        <v>675</v>
      </c>
      <c r="B63" s="26" t="s">
        <v>20</v>
      </c>
      <c r="C63" s="26" t="s">
        <v>21</v>
      </c>
      <c r="D63" s="26" t="s">
        <v>678</v>
      </c>
      <c r="E63" s="26" t="s">
        <v>679</v>
      </c>
      <c r="F63" s="26" t="s">
        <v>675</v>
      </c>
      <c r="G63" s="22" t="s">
        <v>843</v>
      </c>
      <c r="H63" s="14" t="s">
        <v>609</v>
      </c>
      <c r="I63" s="34">
        <f>I64+I66</f>
        <v>520000</v>
      </c>
    </row>
    <row r="64" spans="1:9" s="27" customFormat="1" ht="25.5" x14ac:dyDescent="0.2">
      <c r="A64" s="26" t="s">
        <v>675</v>
      </c>
      <c r="B64" s="26" t="s">
        <v>23</v>
      </c>
      <c r="C64" s="26" t="s">
        <v>24</v>
      </c>
      <c r="D64" s="26" t="s">
        <v>678</v>
      </c>
      <c r="E64" s="26" t="s">
        <v>690</v>
      </c>
      <c r="F64" s="26" t="s">
        <v>686</v>
      </c>
      <c r="G64" s="21" t="s">
        <v>419</v>
      </c>
      <c r="H64" s="14" t="s">
        <v>610</v>
      </c>
      <c r="I64" s="34">
        <f>I65</f>
        <v>520000</v>
      </c>
    </row>
    <row r="65" spans="1:14" ht="25.5" x14ac:dyDescent="0.2">
      <c r="A65" s="24" t="s">
        <v>675</v>
      </c>
      <c r="B65" s="24" t="s">
        <v>26</v>
      </c>
      <c r="C65" s="24" t="s">
        <v>27</v>
      </c>
      <c r="D65" s="24" t="s">
        <v>678</v>
      </c>
      <c r="E65" s="24" t="s">
        <v>690</v>
      </c>
      <c r="F65" s="24" t="s">
        <v>686</v>
      </c>
      <c r="G65" s="22" t="s">
        <v>740</v>
      </c>
      <c r="H65" s="14" t="s">
        <v>739</v>
      </c>
      <c r="I65" s="34">
        <v>520000</v>
      </c>
    </row>
    <row r="66" spans="1:14" ht="38.25" hidden="1" x14ac:dyDescent="0.2">
      <c r="G66" s="22" t="s">
        <v>763</v>
      </c>
      <c r="H66" s="14" t="s">
        <v>424</v>
      </c>
      <c r="I66" s="34">
        <f>I67</f>
        <v>0</v>
      </c>
    </row>
    <row r="67" spans="1:14" ht="38.25" hidden="1" x14ac:dyDescent="0.2">
      <c r="G67" s="22" t="s">
        <v>764</v>
      </c>
      <c r="H67" s="14" t="s">
        <v>765</v>
      </c>
      <c r="I67" s="34"/>
    </row>
    <row r="68" spans="1:14" hidden="1" x14ac:dyDescent="0.2">
      <c r="G68" s="20" t="s">
        <v>235</v>
      </c>
      <c r="H68" s="17" t="s">
        <v>234</v>
      </c>
      <c r="I68" s="33">
        <f>I71+I69</f>
        <v>0</v>
      </c>
    </row>
    <row r="69" spans="1:14" ht="25.5" hidden="1" x14ac:dyDescent="0.2">
      <c r="G69" s="22" t="s">
        <v>427</v>
      </c>
      <c r="H69" s="14" t="s">
        <v>425</v>
      </c>
      <c r="I69" s="34">
        <f>I70</f>
        <v>0</v>
      </c>
    </row>
    <row r="70" spans="1:14" ht="38.25" hidden="1" x14ac:dyDescent="0.2">
      <c r="G70" s="23" t="s">
        <v>428</v>
      </c>
      <c r="H70" s="14" t="s">
        <v>426</v>
      </c>
      <c r="I70" s="34"/>
    </row>
    <row r="71" spans="1:14" hidden="1" x14ac:dyDescent="0.2">
      <c r="G71" s="22" t="s">
        <v>812</v>
      </c>
      <c r="H71" s="14" t="s">
        <v>810</v>
      </c>
      <c r="I71" s="34">
        <f>I72</f>
        <v>0</v>
      </c>
    </row>
    <row r="72" spans="1:14" ht="38.25" hidden="1" x14ac:dyDescent="0.2">
      <c r="G72" s="22" t="s">
        <v>813</v>
      </c>
      <c r="H72" s="14" t="s">
        <v>811</v>
      </c>
      <c r="I72" s="34">
        <v>0</v>
      </c>
    </row>
    <row r="73" spans="1:14" ht="17.25" customHeight="1" x14ac:dyDescent="0.2">
      <c r="A73" s="24" t="s">
        <v>675</v>
      </c>
      <c r="B73" s="24" t="s">
        <v>31</v>
      </c>
      <c r="C73" s="24" t="s">
        <v>32</v>
      </c>
      <c r="D73" s="24" t="s">
        <v>678</v>
      </c>
      <c r="E73" s="24" t="s">
        <v>694</v>
      </c>
      <c r="F73" s="24" t="s">
        <v>686</v>
      </c>
      <c r="G73" s="12" t="s">
        <v>484</v>
      </c>
      <c r="H73" s="17" t="s">
        <v>611</v>
      </c>
      <c r="I73" s="33">
        <f>I74+I97+I100</f>
        <v>42885496.18</v>
      </c>
      <c r="L73" s="8"/>
      <c r="N73" s="10"/>
    </row>
    <row r="74" spans="1:14" s="27" customFormat="1" ht="25.5" x14ac:dyDescent="0.2">
      <c r="A74" s="26" t="s">
        <v>675</v>
      </c>
      <c r="B74" s="26" t="s">
        <v>35</v>
      </c>
      <c r="C74" s="26" t="s">
        <v>36</v>
      </c>
      <c r="D74" s="26" t="s">
        <v>678</v>
      </c>
      <c r="E74" s="26" t="s">
        <v>694</v>
      </c>
      <c r="F74" s="26" t="s">
        <v>686</v>
      </c>
      <c r="G74" s="12" t="s">
        <v>487</v>
      </c>
      <c r="H74" s="17" t="s">
        <v>585</v>
      </c>
      <c r="I74" s="33">
        <f>I75+I78+I87+I90</f>
        <v>42885496.18</v>
      </c>
      <c r="L74" s="8"/>
      <c r="N74" s="10"/>
    </row>
    <row r="75" spans="1:14" s="27" customFormat="1" ht="23.25" customHeight="1" x14ac:dyDescent="0.2">
      <c r="A75" s="26" t="s">
        <v>675</v>
      </c>
      <c r="B75" s="26" t="s">
        <v>239</v>
      </c>
      <c r="C75" s="26" t="s">
        <v>240</v>
      </c>
      <c r="D75" s="26" t="s">
        <v>678</v>
      </c>
      <c r="E75" s="26" t="s">
        <v>694</v>
      </c>
      <c r="F75" s="26" t="s">
        <v>686</v>
      </c>
      <c r="G75" s="12" t="s">
        <v>844</v>
      </c>
      <c r="H75" s="17" t="s">
        <v>780</v>
      </c>
      <c r="I75" s="33">
        <f>I76</f>
        <v>10140330</v>
      </c>
      <c r="L75" s="8"/>
      <c r="N75" s="10"/>
    </row>
    <row r="76" spans="1:14" x14ac:dyDescent="0.2">
      <c r="A76" s="24" t="s">
        <v>675</v>
      </c>
      <c r="B76" s="24" t="s">
        <v>242</v>
      </c>
      <c r="C76" s="24" t="s">
        <v>243</v>
      </c>
      <c r="D76" s="24" t="s">
        <v>678</v>
      </c>
      <c r="E76" s="24" t="s">
        <v>694</v>
      </c>
      <c r="F76" s="24" t="s">
        <v>686</v>
      </c>
      <c r="G76" s="13" t="s">
        <v>496</v>
      </c>
      <c r="H76" s="14" t="s">
        <v>781</v>
      </c>
      <c r="I76" s="34">
        <f>I77</f>
        <v>10140330</v>
      </c>
      <c r="L76" s="9"/>
      <c r="N76" s="10"/>
    </row>
    <row r="77" spans="1:14" ht="28.5" customHeight="1" x14ac:dyDescent="0.2">
      <c r="A77" s="24" t="s">
        <v>675</v>
      </c>
      <c r="B77" s="24" t="s">
        <v>245</v>
      </c>
      <c r="C77" s="24" t="s">
        <v>246</v>
      </c>
      <c r="D77" s="24" t="s">
        <v>678</v>
      </c>
      <c r="E77" s="24" t="s">
        <v>694</v>
      </c>
      <c r="F77" s="24" t="s">
        <v>686</v>
      </c>
      <c r="G77" s="13" t="s">
        <v>819</v>
      </c>
      <c r="H77" s="14" t="s">
        <v>782</v>
      </c>
      <c r="I77" s="34">
        <v>10140330</v>
      </c>
      <c r="L77" s="9"/>
      <c r="N77" s="10"/>
    </row>
    <row r="78" spans="1:14" s="27" customFormat="1" ht="27" customHeight="1" x14ac:dyDescent="0.2">
      <c r="A78" s="26"/>
      <c r="B78" s="26"/>
      <c r="C78" s="26"/>
      <c r="D78" s="26"/>
      <c r="E78" s="26"/>
      <c r="F78" s="26"/>
      <c r="G78" s="12" t="s">
        <v>845</v>
      </c>
      <c r="H78" s="17" t="s">
        <v>783</v>
      </c>
      <c r="I78" s="33">
        <f>I85+I83+I79+I81</f>
        <v>21088435.18</v>
      </c>
      <c r="L78" s="8"/>
      <c r="N78" s="10"/>
    </row>
    <row r="79" spans="1:14" ht="58.5" customHeight="1" x14ac:dyDescent="0.2">
      <c r="G79" s="28" t="s">
        <v>841</v>
      </c>
      <c r="H79" s="14" t="s">
        <v>840</v>
      </c>
      <c r="I79" s="34">
        <f>I80</f>
        <v>13183329.58</v>
      </c>
      <c r="L79" s="9"/>
      <c r="N79" s="10"/>
    </row>
    <row r="80" spans="1:14" ht="54.75" customHeight="1" x14ac:dyDescent="0.2">
      <c r="G80" s="28" t="s">
        <v>842</v>
      </c>
      <c r="H80" s="14" t="s">
        <v>839</v>
      </c>
      <c r="I80" s="34">
        <v>13183329.58</v>
      </c>
      <c r="L80" s="9"/>
      <c r="N80" s="10"/>
    </row>
    <row r="81" spans="1:14" ht="25.5" x14ac:dyDescent="0.2">
      <c r="G81" s="29" t="s">
        <v>778</v>
      </c>
      <c r="H81" s="14" t="s">
        <v>784</v>
      </c>
      <c r="I81" s="34">
        <f>I82</f>
        <v>6197352</v>
      </c>
      <c r="L81" s="9"/>
      <c r="N81" s="10"/>
    </row>
    <row r="82" spans="1:14" ht="25.5" x14ac:dyDescent="0.2">
      <c r="G82" s="28" t="s">
        <v>779</v>
      </c>
      <c r="H82" s="14" t="s">
        <v>785</v>
      </c>
      <c r="I82" s="34">
        <v>6197352</v>
      </c>
      <c r="L82" s="9"/>
      <c r="N82" s="10"/>
    </row>
    <row r="83" spans="1:14" hidden="1" x14ac:dyDescent="0.2">
      <c r="G83" s="29"/>
      <c r="H83" s="14"/>
      <c r="I83" s="34">
        <f>I84</f>
        <v>0</v>
      </c>
      <c r="L83" s="9"/>
      <c r="N83" s="10"/>
    </row>
    <row r="84" spans="1:14" ht="55.5" hidden="1" customHeight="1" x14ac:dyDescent="0.2">
      <c r="G84" s="28"/>
      <c r="H84" s="14"/>
      <c r="I84" s="34"/>
      <c r="L84" s="9"/>
      <c r="N84" s="10"/>
    </row>
    <row r="85" spans="1:14" ht="13.5" customHeight="1" x14ac:dyDescent="0.2">
      <c r="G85" s="13" t="s">
        <v>34</v>
      </c>
      <c r="H85" s="14" t="s">
        <v>786</v>
      </c>
      <c r="I85" s="34">
        <f>I86</f>
        <v>1707753.6</v>
      </c>
      <c r="L85" s="9"/>
      <c r="N85" s="10"/>
    </row>
    <row r="86" spans="1:14" ht="13.5" customHeight="1" x14ac:dyDescent="0.2">
      <c r="G86" s="13" t="s">
        <v>738</v>
      </c>
      <c r="H86" s="14" t="s">
        <v>787</v>
      </c>
      <c r="I86" s="34">
        <f>1199700+477722+30331.6</f>
        <v>1707753.6</v>
      </c>
      <c r="L86" s="9"/>
      <c r="N86" s="10"/>
    </row>
    <row r="87" spans="1:14" s="27" customFormat="1" ht="24" customHeight="1" x14ac:dyDescent="0.2">
      <c r="A87" s="26"/>
      <c r="B87" s="26"/>
      <c r="C87" s="26"/>
      <c r="D87" s="26"/>
      <c r="E87" s="26"/>
      <c r="F87" s="26"/>
      <c r="G87" s="30" t="s">
        <v>846</v>
      </c>
      <c r="H87" s="19" t="s">
        <v>788</v>
      </c>
      <c r="I87" s="33">
        <f>I88</f>
        <v>1656731</v>
      </c>
      <c r="L87" s="8"/>
      <c r="N87" s="10"/>
    </row>
    <row r="88" spans="1:14" ht="33" customHeight="1" x14ac:dyDescent="0.2">
      <c r="G88" s="31" t="s">
        <v>825</v>
      </c>
      <c r="H88" s="18" t="s">
        <v>790</v>
      </c>
      <c r="I88" s="34">
        <f>I89</f>
        <v>1656731</v>
      </c>
      <c r="L88" s="9"/>
      <c r="N88" s="10"/>
    </row>
    <row r="89" spans="1:14" ht="27" customHeight="1" x14ac:dyDescent="0.2">
      <c r="G89" s="31" t="s">
        <v>791</v>
      </c>
      <c r="H89" s="18" t="s">
        <v>789</v>
      </c>
      <c r="I89" s="34">
        <v>1656731</v>
      </c>
      <c r="L89" s="9"/>
      <c r="N89" s="10"/>
    </row>
    <row r="90" spans="1:14" ht="19.5" customHeight="1" x14ac:dyDescent="0.2">
      <c r="G90" s="32" t="s">
        <v>636</v>
      </c>
      <c r="H90" s="19" t="s">
        <v>800</v>
      </c>
      <c r="I90" s="33">
        <f>I93+I91+I95</f>
        <v>10000000</v>
      </c>
      <c r="L90" s="9"/>
      <c r="N90" s="10"/>
    </row>
    <row r="91" spans="1:14" ht="38.25" hidden="1" x14ac:dyDescent="0.2">
      <c r="G91" s="31" t="s">
        <v>809</v>
      </c>
      <c r="H91" s="18" t="s">
        <v>808</v>
      </c>
      <c r="I91" s="34">
        <v>0</v>
      </c>
      <c r="L91" s="9"/>
      <c r="N91" s="10"/>
    </row>
    <row r="92" spans="1:14" ht="45.75" hidden="1" customHeight="1" x14ac:dyDescent="0.2">
      <c r="G92" s="31" t="s">
        <v>824</v>
      </c>
      <c r="H92" s="18" t="s">
        <v>807</v>
      </c>
      <c r="I92" s="34">
        <v>0</v>
      </c>
      <c r="L92" s="9"/>
      <c r="N92" s="10"/>
    </row>
    <row r="93" spans="1:14" ht="38.25" hidden="1" x14ac:dyDescent="0.2">
      <c r="G93" s="31" t="s">
        <v>803</v>
      </c>
      <c r="H93" s="18" t="s">
        <v>801</v>
      </c>
      <c r="I93" s="34">
        <f>I94</f>
        <v>0</v>
      </c>
      <c r="L93" s="9"/>
      <c r="N93" s="10"/>
    </row>
    <row r="94" spans="1:14" ht="42" hidden="1" customHeight="1" x14ac:dyDescent="0.2">
      <c r="G94" s="31" t="s">
        <v>804</v>
      </c>
      <c r="H94" s="18" t="s">
        <v>802</v>
      </c>
      <c r="I94" s="34">
        <v>0</v>
      </c>
      <c r="L94" s="9"/>
      <c r="N94" s="10"/>
    </row>
    <row r="95" spans="1:14" ht="12" customHeight="1" x14ac:dyDescent="0.2">
      <c r="G95" s="31" t="s">
        <v>821</v>
      </c>
      <c r="H95" s="18" t="s">
        <v>822</v>
      </c>
      <c r="I95" s="34">
        <f>I96</f>
        <v>10000000</v>
      </c>
      <c r="L95" s="8"/>
      <c r="N95" s="10"/>
    </row>
    <row r="96" spans="1:14" ht="12.75" customHeight="1" x14ac:dyDescent="0.2">
      <c r="G96" s="31" t="s">
        <v>820</v>
      </c>
      <c r="H96" s="18" t="s">
        <v>823</v>
      </c>
      <c r="I96" s="34">
        <v>10000000</v>
      </c>
      <c r="L96" s="9"/>
      <c r="N96" s="10"/>
    </row>
    <row r="97" spans="1:19" ht="15" hidden="1" customHeight="1" x14ac:dyDescent="0.2">
      <c r="G97" s="45" t="s">
        <v>772</v>
      </c>
      <c r="H97" s="19" t="s">
        <v>773</v>
      </c>
      <c r="I97" s="33">
        <f>I98</f>
        <v>0</v>
      </c>
      <c r="L97" s="9"/>
    </row>
    <row r="98" spans="1:19" ht="25.5" hidden="1" x14ac:dyDescent="0.2">
      <c r="G98" s="46" t="s">
        <v>797</v>
      </c>
      <c r="H98" s="18" t="s">
        <v>798</v>
      </c>
      <c r="I98" s="34">
        <f>I99</f>
        <v>0</v>
      </c>
      <c r="L98" s="8"/>
    </row>
    <row r="99" spans="1:19" ht="25.5" hidden="1" x14ac:dyDescent="0.2">
      <c r="G99" s="46" t="s">
        <v>774</v>
      </c>
      <c r="H99" s="18" t="s">
        <v>795</v>
      </c>
      <c r="I99" s="34"/>
      <c r="L99" s="9"/>
    </row>
    <row r="100" spans="1:19" hidden="1" x14ac:dyDescent="0.2">
      <c r="G100" s="45" t="s">
        <v>775</v>
      </c>
      <c r="H100" s="19" t="s">
        <v>776</v>
      </c>
      <c r="I100" s="33">
        <f>I101</f>
        <v>0</v>
      </c>
      <c r="L100" s="9"/>
    </row>
    <row r="101" spans="1:19" hidden="1" x14ac:dyDescent="0.2">
      <c r="G101" s="46" t="s">
        <v>777</v>
      </c>
      <c r="H101" s="18" t="s">
        <v>799</v>
      </c>
      <c r="I101" s="34">
        <f>I102</f>
        <v>0</v>
      </c>
      <c r="L101" s="8"/>
    </row>
    <row r="102" spans="1:19" hidden="1" x14ac:dyDescent="0.2">
      <c r="G102" s="46" t="s">
        <v>777</v>
      </c>
      <c r="H102" s="18" t="s">
        <v>796</v>
      </c>
      <c r="I102" s="34"/>
    </row>
    <row r="103" spans="1:19" ht="16.5" customHeight="1" x14ac:dyDescent="0.2">
      <c r="A103" s="24" t="s">
        <v>675</v>
      </c>
      <c r="B103" s="24" t="s">
        <v>253</v>
      </c>
      <c r="C103" s="24" t="s">
        <v>254</v>
      </c>
      <c r="D103" s="24" t="s">
        <v>678</v>
      </c>
      <c r="E103" s="24" t="s">
        <v>694</v>
      </c>
      <c r="F103" s="24" t="s">
        <v>686</v>
      </c>
      <c r="G103" s="12" t="s">
        <v>354</v>
      </c>
      <c r="H103" s="14"/>
      <c r="I103" s="33">
        <f>I11+I73</f>
        <v>146221096.18000001</v>
      </c>
      <c r="L103" s="10"/>
      <c r="N103" s="10"/>
      <c r="O103" s="10"/>
      <c r="S103" s="10"/>
    </row>
    <row r="104" spans="1:19" s="27" customFormat="1" x14ac:dyDescent="0.2">
      <c r="A104" s="26" t="s">
        <v>675</v>
      </c>
      <c r="B104" s="26" t="s">
        <v>256</v>
      </c>
      <c r="C104" s="26" t="s">
        <v>257</v>
      </c>
      <c r="D104" s="26" t="s">
        <v>678</v>
      </c>
      <c r="E104" s="26" t="s">
        <v>679</v>
      </c>
      <c r="F104" s="26" t="s">
        <v>675</v>
      </c>
      <c r="G104" s="13"/>
      <c r="H104" s="14"/>
      <c r="I104" s="34"/>
    </row>
    <row r="105" spans="1:19" s="27" customFormat="1" x14ac:dyDescent="0.2">
      <c r="A105" s="26" t="s">
        <v>675</v>
      </c>
      <c r="B105" s="26" t="s">
        <v>259</v>
      </c>
      <c r="C105" s="26" t="s">
        <v>260</v>
      </c>
      <c r="D105" s="26" t="s">
        <v>678</v>
      </c>
      <c r="E105" s="26" t="s">
        <v>679</v>
      </c>
      <c r="F105" s="26" t="s">
        <v>686</v>
      </c>
      <c r="G105" s="12"/>
      <c r="H105" s="17"/>
      <c r="I105" s="33"/>
    </row>
    <row r="106" spans="1:19" s="27" customFormat="1" x14ac:dyDescent="0.2">
      <c r="A106" s="26" t="s">
        <v>675</v>
      </c>
      <c r="B106" s="26" t="s">
        <v>262</v>
      </c>
      <c r="C106" s="26" t="s">
        <v>263</v>
      </c>
      <c r="D106" s="26" t="s">
        <v>678</v>
      </c>
      <c r="E106" s="26" t="s">
        <v>679</v>
      </c>
      <c r="F106" s="26" t="s">
        <v>686</v>
      </c>
      <c r="G106" s="12"/>
      <c r="H106" s="17"/>
      <c r="I106" s="8"/>
    </row>
    <row r="107" spans="1:19" x14ac:dyDescent="0.2">
      <c r="A107" s="24" t="s">
        <v>675</v>
      </c>
      <c r="B107" s="24" t="s">
        <v>265</v>
      </c>
      <c r="C107" s="24" t="s">
        <v>266</v>
      </c>
      <c r="D107" s="24" t="s">
        <v>678</v>
      </c>
      <c r="E107" s="24" t="s">
        <v>694</v>
      </c>
      <c r="F107" s="24" t="s">
        <v>686</v>
      </c>
      <c r="H107" s="14"/>
      <c r="I107" s="9"/>
      <c r="L107" s="10"/>
    </row>
    <row r="108" spans="1:19" ht="42.75" customHeight="1" x14ac:dyDescent="0.2">
      <c r="A108" s="24" t="s">
        <v>675</v>
      </c>
      <c r="B108" s="24" t="s">
        <v>268</v>
      </c>
      <c r="C108" s="24" t="s">
        <v>271</v>
      </c>
      <c r="D108" s="24" t="s">
        <v>678</v>
      </c>
      <c r="E108" s="24" t="s">
        <v>690</v>
      </c>
      <c r="F108" s="24" t="s">
        <v>686</v>
      </c>
      <c r="H108" s="14"/>
      <c r="I108" s="9"/>
    </row>
    <row r="109" spans="1:19" s="27" customFormat="1" x14ac:dyDescent="0.2">
      <c r="A109" s="26" t="s">
        <v>675</v>
      </c>
      <c r="B109" s="26" t="s">
        <v>273</v>
      </c>
      <c r="C109" s="26" t="s">
        <v>274</v>
      </c>
      <c r="D109" s="26" t="s">
        <v>678</v>
      </c>
      <c r="E109" s="26" t="s">
        <v>679</v>
      </c>
      <c r="F109" s="26" t="s">
        <v>686</v>
      </c>
      <c r="G109" s="12"/>
      <c r="H109" s="17"/>
      <c r="I109" s="8"/>
    </row>
    <row r="110" spans="1:19" x14ac:dyDescent="0.2">
      <c r="A110" s="24" t="s">
        <v>675</v>
      </c>
      <c r="B110" s="24" t="s">
        <v>276</v>
      </c>
      <c r="C110" s="24" t="s">
        <v>277</v>
      </c>
      <c r="D110" s="24" t="s">
        <v>678</v>
      </c>
      <c r="E110" s="24" t="s">
        <v>690</v>
      </c>
      <c r="F110" s="24" t="s">
        <v>686</v>
      </c>
      <c r="H110" s="14"/>
      <c r="I110" s="9"/>
    </row>
    <row r="111" spans="1:19" s="27" customFormat="1" x14ac:dyDescent="0.2">
      <c r="A111" s="26" t="s">
        <v>675</v>
      </c>
      <c r="B111" s="26" t="s">
        <v>279</v>
      </c>
      <c r="C111" s="26" t="s">
        <v>280</v>
      </c>
      <c r="D111" s="26" t="s">
        <v>678</v>
      </c>
      <c r="E111" s="26" t="s">
        <v>690</v>
      </c>
      <c r="F111" s="26" t="s">
        <v>686</v>
      </c>
      <c r="G111" s="12"/>
      <c r="H111" s="17"/>
      <c r="I111" s="8"/>
    </row>
    <row r="112" spans="1:19" x14ac:dyDescent="0.2">
      <c r="A112" s="24" t="s">
        <v>675</v>
      </c>
      <c r="B112" s="24" t="s">
        <v>282</v>
      </c>
      <c r="C112" s="24" t="s">
        <v>283</v>
      </c>
      <c r="D112" s="24" t="s">
        <v>678</v>
      </c>
      <c r="E112" s="24" t="s">
        <v>690</v>
      </c>
      <c r="F112" s="24" t="s">
        <v>686</v>
      </c>
      <c r="H112" s="14"/>
      <c r="I112" s="9"/>
    </row>
    <row r="113" spans="1:9" s="27" customFormat="1" x14ac:dyDescent="0.2">
      <c r="A113" s="26" t="s">
        <v>675</v>
      </c>
      <c r="B113" s="26" t="s">
        <v>378</v>
      </c>
      <c r="C113" s="26" t="s">
        <v>378</v>
      </c>
      <c r="D113" s="26" t="s">
        <v>678</v>
      </c>
      <c r="E113" s="26" t="s">
        <v>679</v>
      </c>
      <c r="F113" s="26" t="s">
        <v>675</v>
      </c>
      <c r="G113" s="12"/>
      <c r="H113" s="17"/>
      <c r="I113" s="8"/>
    </row>
    <row r="114" spans="1:9" s="27" customFormat="1" x14ac:dyDescent="0.2">
      <c r="A114" s="26" t="s">
        <v>675</v>
      </c>
      <c r="B114" s="26" t="s">
        <v>285</v>
      </c>
      <c r="C114" s="26" t="s">
        <v>286</v>
      </c>
      <c r="D114" s="26" t="s">
        <v>678</v>
      </c>
      <c r="E114" s="26" t="s">
        <v>679</v>
      </c>
      <c r="F114" s="26" t="s">
        <v>675</v>
      </c>
      <c r="G114" s="12"/>
      <c r="H114" s="17"/>
      <c r="I114" s="8"/>
    </row>
    <row r="115" spans="1:9" s="27" customFormat="1" x14ac:dyDescent="0.2">
      <c r="A115" s="26" t="s">
        <v>675</v>
      </c>
      <c r="B115" s="26" t="s">
        <v>288</v>
      </c>
      <c r="C115" s="26" t="s">
        <v>289</v>
      </c>
      <c r="D115" s="26" t="s">
        <v>678</v>
      </c>
      <c r="E115" s="26" t="s">
        <v>679</v>
      </c>
      <c r="F115" s="26" t="s">
        <v>290</v>
      </c>
      <c r="G115" s="12"/>
      <c r="H115" s="17"/>
      <c r="I115" s="8"/>
    </row>
    <row r="116" spans="1:9" x14ac:dyDescent="0.2">
      <c r="A116" s="24" t="s">
        <v>675</v>
      </c>
      <c r="B116" s="24" t="s">
        <v>293</v>
      </c>
      <c r="C116" s="24" t="s">
        <v>294</v>
      </c>
      <c r="D116" s="24" t="s">
        <v>678</v>
      </c>
      <c r="E116" s="24" t="s">
        <v>690</v>
      </c>
      <c r="F116" s="24" t="s">
        <v>290</v>
      </c>
      <c r="H116" s="14"/>
      <c r="I116" s="9"/>
    </row>
    <row r="117" spans="1:9" s="27" customFormat="1" x14ac:dyDescent="0.2">
      <c r="A117" s="26" t="s">
        <v>675</v>
      </c>
      <c r="B117" s="26" t="s">
        <v>296</v>
      </c>
      <c r="C117" s="26" t="s">
        <v>297</v>
      </c>
      <c r="D117" s="26" t="s">
        <v>678</v>
      </c>
      <c r="E117" s="26" t="s">
        <v>679</v>
      </c>
      <c r="F117" s="26" t="s">
        <v>290</v>
      </c>
      <c r="G117" s="12"/>
      <c r="H117" s="17"/>
      <c r="I117" s="8"/>
    </row>
    <row r="118" spans="1:9" x14ac:dyDescent="0.2">
      <c r="A118" s="24" t="s">
        <v>675</v>
      </c>
      <c r="B118" s="24" t="s">
        <v>299</v>
      </c>
      <c r="C118" s="24" t="s">
        <v>300</v>
      </c>
      <c r="D118" s="24" t="s">
        <v>678</v>
      </c>
      <c r="E118" s="24" t="s">
        <v>690</v>
      </c>
      <c r="F118" s="24" t="s">
        <v>290</v>
      </c>
      <c r="H118" s="14"/>
      <c r="I118" s="9"/>
    </row>
    <row r="119" spans="1:9" s="27" customFormat="1" x14ac:dyDescent="0.2">
      <c r="A119" s="26" t="s">
        <v>675</v>
      </c>
      <c r="B119" s="26" t="s">
        <v>302</v>
      </c>
      <c r="C119" s="26" t="s">
        <v>303</v>
      </c>
      <c r="D119" s="26" t="s">
        <v>678</v>
      </c>
      <c r="E119" s="26" t="s">
        <v>679</v>
      </c>
      <c r="F119" s="26" t="s">
        <v>290</v>
      </c>
      <c r="G119" s="12"/>
      <c r="H119" s="17"/>
      <c r="I119" s="8"/>
    </row>
    <row r="120" spans="1:9" s="27" customFormat="1" x14ac:dyDescent="0.2">
      <c r="A120" s="26" t="s">
        <v>675</v>
      </c>
      <c r="B120" s="26" t="s">
        <v>305</v>
      </c>
      <c r="C120" s="26" t="s">
        <v>306</v>
      </c>
      <c r="D120" s="26" t="s">
        <v>678</v>
      </c>
      <c r="E120" s="26" t="s">
        <v>679</v>
      </c>
      <c r="F120" s="26" t="s">
        <v>290</v>
      </c>
      <c r="G120" s="12"/>
      <c r="H120" s="17"/>
      <c r="I120" s="8"/>
    </row>
    <row r="121" spans="1:9" x14ac:dyDescent="0.2">
      <c r="A121" s="24" t="s">
        <v>675</v>
      </c>
      <c r="B121" s="24" t="s">
        <v>305</v>
      </c>
      <c r="C121" s="24" t="s">
        <v>306</v>
      </c>
      <c r="D121" s="24" t="s">
        <v>678</v>
      </c>
      <c r="E121" s="24" t="s">
        <v>308</v>
      </c>
      <c r="F121" s="24" t="s">
        <v>290</v>
      </c>
      <c r="H121" s="14"/>
      <c r="I121" s="9"/>
    </row>
    <row r="122" spans="1:9" s="27" customFormat="1" x14ac:dyDescent="0.2">
      <c r="A122" s="26" t="s">
        <v>675</v>
      </c>
      <c r="B122" s="26" t="s">
        <v>310</v>
      </c>
      <c r="C122" s="26" t="s">
        <v>311</v>
      </c>
      <c r="D122" s="26" t="s">
        <v>678</v>
      </c>
      <c r="E122" s="26" t="s">
        <v>679</v>
      </c>
      <c r="F122" s="26" t="s">
        <v>290</v>
      </c>
      <c r="G122" s="12"/>
      <c r="H122" s="17"/>
      <c r="I122" s="8"/>
    </row>
    <row r="123" spans="1:9" x14ac:dyDescent="0.2">
      <c r="A123" s="24" t="s">
        <v>675</v>
      </c>
      <c r="B123" s="24" t="s">
        <v>313</v>
      </c>
      <c r="C123" s="24" t="s">
        <v>314</v>
      </c>
      <c r="D123" s="24" t="s">
        <v>678</v>
      </c>
      <c r="E123" s="24" t="s">
        <v>690</v>
      </c>
      <c r="F123" s="24" t="s">
        <v>290</v>
      </c>
      <c r="H123" s="14"/>
      <c r="I123" s="9"/>
    </row>
    <row r="124" spans="1:9" s="27" customFormat="1" x14ac:dyDescent="0.2">
      <c r="A124" s="26" t="s">
        <v>675</v>
      </c>
      <c r="B124" s="26" t="s">
        <v>316</v>
      </c>
      <c r="C124" s="26" t="s">
        <v>317</v>
      </c>
      <c r="D124" s="26" t="s">
        <v>678</v>
      </c>
      <c r="E124" s="26" t="s">
        <v>679</v>
      </c>
      <c r="F124" s="26" t="s">
        <v>290</v>
      </c>
      <c r="G124" s="12"/>
      <c r="H124" s="17"/>
      <c r="I124" s="8"/>
    </row>
    <row r="125" spans="1:9" x14ac:dyDescent="0.2">
      <c r="A125" s="24" t="s">
        <v>675</v>
      </c>
      <c r="B125" s="24" t="s">
        <v>319</v>
      </c>
      <c r="C125" s="24" t="s">
        <v>320</v>
      </c>
      <c r="D125" s="24" t="s">
        <v>678</v>
      </c>
      <c r="E125" s="24" t="s">
        <v>690</v>
      </c>
      <c r="F125" s="24" t="s">
        <v>290</v>
      </c>
      <c r="H125" s="14"/>
      <c r="I125" s="9"/>
    </row>
    <row r="126" spans="1:9" s="27" customFormat="1" x14ac:dyDescent="0.2">
      <c r="A126" s="26" t="s">
        <v>675</v>
      </c>
      <c r="B126" s="26" t="s">
        <v>322</v>
      </c>
      <c r="C126" s="26" t="s">
        <v>323</v>
      </c>
      <c r="D126" s="26" t="s">
        <v>678</v>
      </c>
      <c r="E126" s="26" t="s">
        <v>679</v>
      </c>
      <c r="F126" s="26" t="s">
        <v>290</v>
      </c>
      <c r="G126" s="12"/>
      <c r="H126" s="17"/>
      <c r="I126" s="8"/>
    </row>
    <row r="127" spans="1:9" s="27" customFormat="1" x14ac:dyDescent="0.2">
      <c r="A127" s="26" t="s">
        <v>675</v>
      </c>
      <c r="B127" s="26" t="s">
        <v>325</v>
      </c>
      <c r="C127" s="26" t="s">
        <v>326</v>
      </c>
      <c r="D127" s="26" t="s">
        <v>678</v>
      </c>
      <c r="E127" s="26" t="s">
        <v>679</v>
      </c>
      <c r="F127" s="26" t="s">
        <v>290</v>
      </c>
      <c r="G127" s="12"/>
      <c r="H127" s="17"/>
      <c r="I127" s="8"/>
    </row>
    <row r="128" spans="1:9" x14ac:dyDescent="0.2">
      <c r="A128" s="24" t="s">
        <v>675</v>
      </c>
      <c r="B128" s="24" t="s">
        <v>328</v>
      </c>
      <c r="C128" s="24" t="s">
        <v>329</v>
      </c>
      <c r="D128" s="24" t="s">
        <v>678</v>
      </c>
      <c r="E128" s="24" t="s">
        <v>690</v>
      </c>
      <c r="F128" s="24" t="s">
        <v>290</v>
      </c>
      <c r="H128" s="14"/>
      <c r="I128" s="9"/>
    </row>
    <row r="129" spans="1:9" s="27" customFormat="1" x14ac:dyDescent="0.2">
      <c r="A129" s="26" t="s">
        <v>675</v>
      </c>
      <c r="B129" s="26" t="s">
        <v>331</v>
      </c>
      <c r="C129" s="26" t="s">
        <v>332</v>
      </c>
      <c r="D129" s="26" t="s">
        <v>678</v>
      </c>
      <c r="E129" s="26" t="s">
        <v>679</v>
      </c>
      <c r="F129" s="26" t="s">
        <v>675</v>
      </c>
      <c r="G129" s="12"/>
      <c r="H129" s="17"/>
      <c r="I129" s="8"/>
    </row>
    <row r="130" spans="1:9" s="27" customFormat="1" x14ac:dyDescent="0.2">
      <c r="A130" s="26" t="s">
        <v>675</v>
      </c>
      <c r="B130" s="26" t="s">
        <v>334</v>
      </c>
      <c r="C130" s="26" t="s">
        <v>335</v>
      </c>
      <c r="D130" s="26" t="s">
        <v>678</v>
      </c>
      <c r="E130" s="26" t="s">
        <v>694</v>
      </c>
      <c r="F130" s="26" t="s">
        <v>290</v>
      </c>
      <c r="G130" s="12"/>
      <c r="H130" s="17"/>
      <c r="I130" s="8"/>
    </row>
    <row r="131" spans="1:9" s="27" customFormat="1" x14ac:dyDescent="0.2">
      <c r="A131" s="26" t="s">
        <v>675</v>
      </c>
      <c r="B131" s="26" t="s">
        <v>337</v>
      </c>
      <c r="C131" s="26" t="s">
        <v>338</v>
      </c>
      <c r="D131" s="26" t="s">
        <v>678</v>
      </c>
      <c r="E131" s="26" t="s">
        <v>694</v>
      </c>
      <c r="F131" s="26" t="s">
        <v>290</v>
      </c>
      <c r="G131" s="12"/>
      <c r="H131" s="17"/>
      <c r="I131" s="8"/>
    </row>
    <row r="132" spans="1:9" x14ac:dyDescent="0.2">
      <c r="A132" s="24" t="s">
        <v>675</v>
      </c>
      <c r="B132" s="24" t="s">
        <v>340</v>
      </c>
      <c r="C132" s="24" t="s">
        <v>341</v>
      </c>
      <c r="D132" s="24" t="s">
        <v>678</v>
      </c>
      <c r="E132" s="24" t="s">
        <v>694</v>
      </c>
      <c r="F132" s="24" t="s">
        <v>290</v>
      </c>
      <c r="H132" s="14"/>
      <c r="I132" s="9"/>
    </row>
    <row r="133" spans="1:9" x14ac:dyDescent="0.2">
      <c r="A133" s="24" t="s">
        <v>675</v>
      </c>
      <c r="B133" s="24" t="s">
        <v>343</v>
      </c>
      <c r="C133" s="24" t="s">
        <v>344</v>
      </c>
      <c r="D133" s="24" t="s">
        <v>678</v>
      </c>
      <c r="E133" s="24" t="s">
        <v>694</v>
      </c>
      <c r="F133" s="24" t="s">
        <v>290</v>
      </c>
      <c r="H133" s="14"/>
      <c r="I133" s="9"/>
    </row>
    <row r="134" spans="1:9" x14ac:dyDescent="0.2">
      <c r="A134" s="24" t="s">
        <v>675</v>
      </c>
      <c r="B134" s="24" t="s">
        <v>346</v>
      </c>
      <c r="C134" s="24" t="s">
        <v>348</v>
      </c>
      <c r="D134" s="24" t="s">
        <v>678</v>
      </c>
      <c r="E134" s="24" t="s">
        <v>694</v>
      </c>
      <c r="F134" s="24" t="s">
        <v>290</v>
      </c>
      <c r="H134" s="14"/>
      <c r="I134" s="9"/>
    </row>
    <row r="135" spans="1:9" x14ac:dyDescent="0.2">
      <c r="A135" s="24" t="s">
        <v>675</v>
      </c>
      <c r="B135" s="24" t="s">
        <v>350</v>
      </c>
      <c r="C135" s="24" t="s">
        <v>351</v>
      </c>
      <c r="D135" s="24" t="s">
        <v>678</v>
      </c>
      <c r="E135" s="24" t="s">
        <v>694</v>
      </c>
      <c r="F135" s="24" t="s">
        <v>290</v>
      </c>
      <c r="H135" s="14"/>
      <c r="I135" s="9"/>
    </row>
    <row r="136" spans="1:9" x14ac:dyDescent="0.2">
      <c r="A136" s="24" t="s">
        <v>675</v>
      </c>
      <c r="B136" s="24" t="s">
        <v>353</v>
      </c>
      <c r="C136" s="24" t="s">
        <v>355</v>
      </c>
      <c r="D136" s="24" t="s">
        <v>678</v>
      </c>
      <c r="E136" s="24" t="s">
        <v>694</v>
      </c>
      <c r="F136" s="24" t="s">
        <v>290</v>
      </c>
      <c r="H136" s="14"/>
      <c r="I136" s="9"/>
    </row>
    <row r="137" spans="1:9" s="27" customFormat="1" x14ac:dyDescent="0.2">
      <c r="A137" s="26" t="s">
        <v>675</v>
      </c>
      <c r="B137" s="26" t="s">
        <v>357</v>
      </c>
      <c r="C137" s="26" t="s">
        <v>358</v>
      </c>
      <c r="D137" s="26" t="s">
        <v>678</v>
      </c>
      <c r="E137" s="26" t="s">
        <v>679</v>
      </c>
      <c r="F137" s="26" t="s">
        <v>290</v>
      </c>
      <c r="G137" s="12"/>
      <c r="H137" s="17"/>
      <c r="I137" s="8"/>
    </row>
    <row r="138" spans="1:9" x14ac:dyDescent="0.2">
      <c r="A138" s="24" t="s">
        <v>675</v>
      </c>
      <c r="B138" s="24" t="s">
        <v>360</v>
      </c>
      <c r="C138" s="24" t="s">
        <v>361</v>
      </c>
      <c r="D138" s="24" t="s">
        <v>678</v>
      </c>
      <c r="E138" s="24" t="s">
        <v>690</v>
      </c>
      <c r="F138" s="24" t="s">
        <v>290</v>
      </c>
      <c r="H138" s="14"/>
      <c r="I138" s="9"/>
    </row>
    <row r="139" spans="1:9" s="27" customFormat="1" x14ac:dyDescent="0.2">
      <c r="A139" s="26" t="s">
        <v>675</v>
      </c>
      <c r="B139" s="26" t="s">
        <v>363</v>
      </c>
      <c r="C139" s="26" t="s">
        <v>364</v>
      </c>
      <c r="D139" s="26" t="s">
        <v>678</v>
      </c>
      <c r="E139" s="26" t="s">
        <v>679</v>
      </c>
      <c r="F139" s="26" t="s">
        <v>290</v>
      </c>
      <c r="G139" s="12"/>
      <c r="H139" s="17"/>
      <c r="I139" s="8"/>
    </row>
    <row r="140" spans="1:9" x14ac:dyDescent="0.2">
      <c r="A140" s="24" t="s">
        <v>675</v>
      </c>
      <c r="B140" s="24" t="s">
        <v>366</v>
      </c>
      <c r="C140" s="24" t="s">
        <v>367</v>
      </c>
      <c r="D140" s="24" t="s">
        <v>678</v>
      </c>
      <c r="E140" s="24" t="s">
        <v>690</v>
      </c>
      <c r="F140" s="24" t="s">
        <v>290</v>
      </c>
      <c r="H140" s="14"/>
      <c r="I140" s="9"/>
    </row>
    <row r="141" spans="1:9" x14ac:dyDescent="0.2">
      <c r="A141" s="24" t="s">
        <v>675</v>
      </c>
      <c r="B141" s="24" t="s">
        <v>369</v>
      </c>
      <c r="C141" s="24" t="s">
        <v>370</v>
      </c>
      <c r="D141" s="24" t="s">
        <v>678</v>
      </c>
      <c r="E141" s="24" t="s">
        <v>690</v>
      </c>
      <c r="F141" s="24" t="s">
        <v>290</v>
      </c>
      <c r="H141" s="14"/>
      <c r="I141" s="9"/>
    </row>
    <row r="142" spans="1:9" x14ac:dyDescent="0.2">
      <c r="A142" s="24" t="s">
        <v>675</v>
      </c>
      <c r="B142" s="24" t="s">
        <v>372</v>
      </c>
      <c r="C142" s="24" t="s">
        <v>373</v>
      </c>
      <c r="D142" s="24" t="s">
        <v>678</v>
      </c>
      <c r="E142" s="24" t="s">
        <v>690</v>
      </c>
      <c r="F142" s="24" t="s">
        <v>290</v>
      </c>
      <c r="H142" s="14"/>
      <c r="I142" s="9"/>
    </row>
    <row r="143" spans="1:9" s="27" customFormat="1" x14ac:dyDescent="0.2">
      <c r="A143" s="26" t="s">
        <v>675</v>
      </c>
      <c r="B143" s="26" t="s">
        <v>375</v>
      </c>
      <c r="C143" s="26" t="s">
        <v>376</v>
      </c>
      <c r="D143" s="26" t="s">
        <v>678</v>
      </c>
      <c r="E143" s="26" t="s">
        <v>679</v>
      </c>
      <c r="F143" s="26" t="s">
        <v>675</v>
      </c>
      <c r="G143" s="12"/>
      <c r="H143" s="17"/>
      <c r="I143" s="8"/>
    </row>
    <row r="144" spans="1:9" s="27" customFormat="1" x14ac:dyDescent="0.2">
      <c r="A144" s="26" t="s">
        <v>675</v>
      </c>
      <c r="B144" s="26" t="s">
        <v>382</v>
      </c>
      <c r="C144" s="26" t="s">
        <v>383</v>
      </c>
      <c r="D144" s="26" t="s">
        <v>678</v>
      </c>
      <c r="E144" s="26" t="s">
        <v>679</v>
      </c>
      <c r="F144" s="26" t="s">
        <v>384</v>
      </c>
      <c r="G144" s="12"/>
      <c r="H144" s="17"/>
      <c r="I144" s="8"/>
    </row>
    <row r="145" spans="1:9" s="27" customFormat="1" x14ac:dyDescent="0.2">
      <c r="A145" s="26" t="s">
        <v>675</v>
      </c>
      <c r="B145" s="26" t="s">
        <v>387</v>
      </c>
      <c r="C145" s="26" t="s">
        <v>388</v>
      </c>
      <c r="D145" s="26" t="s">
        <v>678</v>
      </c>
      <c r="E145" s="26" t="s">
        <v>679</v>
      </c>
      <c r="F145" s="26" t="s">
        <v>384</v>
      </c>
      <c r="G145" s="12"/>
      <c r="H145" s="17"/>
      <c r="I145" s="8"/>
    </row>
    <row r="146" spans="1:9" x14ac:dyDescent="0.2">
      <c r="A146" s="24" t="s">
        <v>675</v>
      </c>
      <c r="B146" s="24" t="s">
        <v>390</v>
      </c>
      <c r="C146" s="24" t="s">
        <v>391</v>
      </c>
      <c r="D146" s="24" t="s">
        <v>678</v>
      </c>
      <c r="E146" s="24" t="s">
        <v>690</v>
      </c>
      <c r="F146" s="24" t="s">
        <v>384</v>
      </c>
      <c r="H146" s="14"/>
      <c r="I146" s="9"/>
    </row>
    <row r="147" spans="1:9" s="27" customFormat="1" x14ac:dyDescent="0.2">
      <c r="A147" s="26" t="s">
        <v>675</v>
      </c>
      <c r="B147" s="26" t="s">
        <v>393</v>
      </c>
      <c r="C147" s="26" t="s">
        <v>394</v>
      </c>
      <c r="D147" s="26" t="s">
        <v>678</v>
      </c>
      <c r="E147" s="26" t="s">
        <v>679</v>
      </c>
      <c r="F147" s="26" t="s">
        <v>384</v>
      </c>
      <c r="G147" s="12"/>
      <c r="H147" s="17"/>
      <c r="I147" s="8"/>
    </row>
    <row r="148" spans="1:9" x14ac:dyDescent="0.2">
      <c r="A148" s="24" t="s">
        <v>675</v>
      </c>
      <c r="B148" s="24" t="s">
        <v>396</v>
      </c>
      <c r="C148" s="24" t="s">
        <v>397</v>
      </c>
      <c r="D148" s="24" t="s">
        <v>678</v>
      </c>
      <c r="E148" s="24" t="s">
        <v>690</v>
      </c>
      <c r="F148" s="24" t="s">
        <v>384</v>
      </c>
      <c r="H148" s="14"/>
      <c r="I148" s="9"/>
    </row>
    <row r="149" spans="1:9" s="27" customFormat="1" x14ac:dyDescent="0.2">
      <c r="A149" s="26" t="s">
        <v>675</v>
      </c>
      <c r="B149" s="26" t="s">
        <v>399</v>
      </c>
      <c r="C149" s="26" t="s">
        <v>400</v>
      </c>
      <c r="D149" s="26" t="s">
        <v>678</v>
      </c>
      <c r="E149" s="26" t="s">
        <v>679</v>
      </c>
      <c r="F149" s="26" t="s">
        <v>675</v>
      </c>
      <c r="G149" s="12"/>
      <c r="H149" s="17"/>
      <c r="I149" s="8"/>
    </row>
    <row r="150" spans="1:9" s="27" customFormat="1" x14ac:dyDescent="0.2">
      <c r="A150" s="26" t="s">
        <v>675</v>
      </c>
      <c r="B150" s="26" t="s">
        <v>402</v>
      </c>
      <c r="C150" s="26" t="s">
        <v>403</v>
      </c>
      <c r="D150" s="26" t="s">
        <v>678</v>
      </c>
      <c r="E150" s="26" t="s">
        <v>679</v>
      </c>
      <c r="F150" s="26" t="s">
        <v>675</v>
      </c>
      <c r="G150" s="12"/>
      <c r="H150" s="17"/>
      <c r="I150" s="8"/>
    </row>
    <row r="151" spans="1:9" x14ac:dyDescent="0.2">
      <c r="A151" s="24" t="s">
        <v>675</v>
      </c>
      <c r="B151" s="24" t="s">
        <v>405</v>
      </c>
      <c r="C151" s="24" t="s">
        <v>406</v>
      </c>
      <c r="D151" s="24" t="s">
        <v>678</v>
      </c>
      <c r="E151" s="24" t="s">
        <v>690</v>
      </c>
      <c r="F151" s="24" t="s">
        <v>407</v>
      </c>
      <c r="H151" s="14"/>
      <c r="I151" s="9"/>
    </row>
    <row r="152" spans="1:9" x14ac:dyDescent="0.2">
      <c r="A152" s="24" t="s">
        <v>675</v>
      </c>
      <c r="B152" s="24" t="s">
        <v>410</v>
      </c>
      <c r="C152" s="24" t="s">
        <v>411</v>
      </c>
      <c r="D152" s="24" t="s">
        <v>678</v>
      </c>
      <c r="E152" s="24" t="s">
        <v>690</v>
      </c>
      <c r="F152" s="24" t="s">
        <v>407</v>
      </c>
      <c r="H152" s="14"/>
      <c r="I152" s="9"/>
    </row>
    <row r="153" spans="1:9" s="27" customFormat="1" x14ac:dyDescent="0.2">
      <c r="A153" s="26" t="s">
        <v>675</v>
      </c>
      <c r="B153" s="26" t="s">
        <v>413</v>
      </c>
      <c r="C153" s="26" t="s">
        <v>414</v>
      </c>
      <c r="D153" s="26" t="s">
        <v>678</v>
      </c>
      <c r="E153" s="26" t="s">
        <v>679</v>
      </c>
      <c r="F153" s="26" t="s">
        <v>415</v>
      </c>
      <c r="G153" s="12"/>
      <c r="H153" s="17"/>
      <c r="I153" s="8"/>
    </row>
    <row r="154" spans="1:9" s="27" customFormat="1" x14ac:dyDescent="0.2">
      <c r="A154" s="26" t="s">
        <v>675</v>
      </c>
      <c r="B154" s="26" t="s">
        <v>418</v>
      </c>
      <c r="C154" s="26" t="s">
        <v>419</v>
      </c>
      <c r="D154" s="26" t="s">
        <v>678</v>
      </c>
      <c r="E154" s="26" t="s">
        <v>679</v>
      </c>
      <c r="F154" s="26" t="s">
        <v>415</v>
      </c>
      <c r="G154" s="12"/>
      <c r="H154" s="17"/>
      <c r="I154" s="8"/>
    </row>
    <row r="155" spans="1:9" x14ac:dyDescent="0.2">
      <c r="A155" s="24" t="s">
        <v>675</v>
      </c>
      <c r="B155" s="24" t="s">
        <v>421</v>
      </c>
      <c r="C155" s="24" t="s">
        <v>429</v>
      </c>
      <c r="D155" s="24" t="s">
        <v>678</v>
      </c>
      <c r="E155" s="24" t="s">
        <v>308</v>
      </c>
      <c r="F155" s="24" t="s">
        <v>415</v>
      </c>
      <c r="H155" s="14"/>
      <c r="I155" s="9"/>
    </row>
    <row r="156" spans="1:9" s="27" customFormat="1" x14ac:dyDescent="0.2">
      <c r="A156" s="26" t="s">
        <v>675</v>
      </c>
      <c r="B156" s="26" t="s">
        <v>431</v>
      </c>
      <c r="C156" s="26" t="s">
        <v>432</v>
      </c>
      <c r="D156" s="26" t="s">
        <v>678</v>
      </c>
      <c r="E156" s="26" t="s">
        <v>679</v>
      </c>
      <c r="F156" s="26" t="s">
        <v>415</v>
      </c>
      <c r="G156" s="12"/>
      <c r="H156" s="17"/>
      <c r="I156" s="8"/>
    </row>
    <row r="157" spans="1:9" x14ac:dyDescent="0.2">
      <c r="A157" s="24" t="s">
        <v>675</v>
      </c>
      <c r="B157" s="24" t="s">
        <v>434</v>
      </c>
      <c r="C157" s="24" t="s">
        <v>435</v>
      </c>
      <c r="D157" s="24" t="s">
        <v>678</v>
      </c>
      <c r="E157" s="24" t="s">
        <v>690</v>
      </c>
      <c r="F157" s="24" t="s">
        <v>415</v>
      </c>
      <c r="H157" s="14"/>
      <c r="I157" s="9"/>
    </row>
    <row r="158" spans="1:9" s="27" customFormat="1" x14ac:dyDescent="0.2">
      <c r="A158" s="26" t="s">
        <v>675</v>
      </c>
      <c r="B158" s="26" t="s">
        <v>437</v>
      </c>
      <c r="C158" s="26" t="s">
        <v>438</v>
      </c>
      <c r="D158" s="26" t="s">
        <v>678</v>
      </c>
      <c r="E158" s="26" t="s">
        <v>679</v>
      </c>
      <c r="F158" s="26" t="s">
        <v>675</v>
      </c>
      <c r="G158" s="12"/>
      <c r="H158" s="17"/>
      <c r="I158" s="8"/>
    </row>
    <row r="159" spans="1:9" s="27" customFormat="1" x14ac:dyDescent="0.2">
      <c r="A159" s="26" t="s">
        <v>675</v>
      </c>
      <c r="B159" s="26" t="s">
        <v>440</v>
      </c>
      <c r="C159" s="26" t="s">
        <v>441</v>
      </c>
      <c r="D159" s="26" t="s">
        <v>678</v>
      </c>
      <c r="E159" s="26" t="s">
        <v>679</v>
      </c>
      <c r="F159" s="26" t="s">
        <v>442</v>
      </c>
      <c r="G159" s="12"/>
      <c r="H159" s="17"/>
      <c r="I159" s="8"/>
    </row>
    <row r="160" spans="1:9" x14ac:dyDescent="0.2">
      <c r="A160" s="24" t="s">
        <v>675</v>
      </c>
      <c r="B160" s="24" t="s">
        <v>445</v>
      </c>
      <c r="C160" s="24" t="s">
        <v>446</v>
      </c>
      <c r="D160" s="24" t="s">
        <v>678</v>
      </c>
      <c r="E160" s="24" t="s">
        <v>690</v>
      </c>
      <c r="F160" s="24" t="s">
        <v>442</v>
      </c>
      <c r="H160" s="14"/>
      <c r="I160" s="9"/>
    </row>
    <row r="161" spans="1:9" s="27" customFormat="1" x14ac:dyDescent="0.2">
      <c r="A161" s="26" t="s">
        <v>675</v>
      </c>
      <c r="B161" s="26" t="s">
        <v>448</v>
      </c>
      <c r="C161" s="26" t="s">
        <v>449</v>
      </c>
      <c r="D161" s="26" t="s">
        <v>678</v>
      </c>
      <c r="E161" s="26" t="s">
        <v>679</v>
      </c>
      <c r="F161" s="26" t="s">
        <v>675</v>
      </c>
      <c r="G161" s="12"/>
      <c r="H161" s="17"/>
      <c r="I161" s="8"/>
    </row>
    <row r="162" spans="1:9" s="27" customFormat="1" x14ac:dyDescent="0.2">
      <c r="A162" s="26" t="s">
        <v>675</v>
      </c>
      <c r="B162" s="26" t="s">
        <v>451</v>
      </c>
      <c r="C162" s="26" t="s">
        <v>452</v>
      </c>
      <c r="D162" s="26" t="s">
        <v>678</v>
      </c>
      <c r="E162" s="26" t="s">
        <v>679</v>
      </c>
      <c r="F162" s="26" t="s">
        <v>442</v>
      </c>
      <c r="G162" s="12"/>
      <c r="H162" s="17"/>
      <c r="I162" s="8"/>
    </row>
    <row r="163" spans="1:9" x14ac:dyDescent="0.2">
      <c r="A163" s="24" t="s">
        <v>675</v>
      </c>
      <c r="B163" s="24" t="s">
        <v>454</v>
      </c>
      <c r="C163" s="24" t="s">
        <v>455</v>
      </c>
      <c r="D163" s="24" t="s">
        <v>678</v>
      </c>
      <c r="E163" s="24" t="s">
        <v>690</v>
      </c>
      <c r="F163" s="24" t="s">
        <v>442</v>
      </c>
      <c r="H163" s="14"/>
      <c r="I163" s="9"/>
    </row>
    <row r="164" spans="1:9" s="27" customFormat="1" x14ac:dyDescent="0.2">
      <c r="A164" s="26" t="s">
        <v>675</v>
      </c>
      <c r="B164" s="26" t="s">
        <v>457</v>
      </c>
      <c r="C164" s="26" t="s">
        <v>458</v>
      </c>
      <c r="D164" s="26" t="s">
        <v>678</v>
      </c>
      <c r="E164" s="26" t="s">
        <v>679</v>
      </c>
      <c r="F164" s="26" t="s">
        <v>442</v>
      </c>
      <c r="G164" s="12"/>
      <c r="H164" s="17"/>
      <c r="I164" s="8"/>
    </row>
    <row r="165" spans="1:9" x14ac:dyDescent="0.2">
      <c r="A165" s="24" t="s">
        <v>675</v>
      </c>
      <c r="B165" s="24" t="s">
        <v>460</v>
      </c>
      <c r="C165" s="24" t="s">
        <v>461</v>
      </c>
      <c r="D165" s="24" t="s">
        <v>678</v>
      </c>
      <c r="E165" s="24" t="s">
        <v>690</v>
      </c>
      <c r="F165" s="24" t="s">
        <v>442</v>
      </c>
      <c r="H165" s="14"/>
      <c r="I165" s="9"/>
    </row>
    <row r="166" spans="1:9" s="27" customFormat="1" x14ac:dyDescent="0.2">
      <c r="A166" s="26" t="s">
        <v>675</v>
      </c>
      <c r="B166" s="26" t="s">
        <v>463</v>
      </c>
      <c r="C166" s="26" t="s">
        <v>464</v>
      </c>
      <c r="D166" s="26" t="s">
        <v>678</v>
      </c>
      <c r="E166" s="26" t="s">
        <v>694</v>
      </c>
      <c r="F166" s="26" t="s">
        <v>442</v>
      </c>
      <c r="G166" s="12"/>
      <c r="H166" s="17"/>
      <c r="I166" s="8"/>
    </row>
    <row r="167" spans="1:9" s="27" customFormat="1" x14ac:dyDescent="0.2">
      <c r="A167" s="26" t="s">
        <v>675</v>
      </c>
      <c r="B167" s="26" t="s">
        <v>466</v>
      </c>
      <c r="C167" s="26" t="s">
        <v>467</v>
      </c>
      <c r="D167" s="26" t="s">
        <v>678</v>
      </c>
      <c r="E167" s="26" t="s">
        <v>679</v>
      </c>
      <c r="F167" s="26" t="s">
        <v>442</v>
      </c>
      <c r="G167" s="12"/>
      <c r="H167" s="17"/>
      <c r="I167" s="8"/>
    </row>
    <row r="168" spans="1:9" x14ac:dyDescent="0.2">
      <c r="A168" s="24" t="s">
        <v>675</v>
      </c>
      <c r="B168" s="24" t="s">
        <v>469</v>
      </c>
      <c r="C168" s="24" t="s">
        <v>470</v>
      </c>
      <c r="D168" s="24" t="s">
        <v>678</v>
      </c>
      <c r="E168" s="24" t="s">
        <v>690</v>
      </c>
      <c r="F168" s="24" t="s">
        <v>442</v>
      </c>
      <c r="H168" s="14"/>
      <c r="I168" s="9"/>
    </row>
    <row r="169" spans="1:9" s="27" customFormat="1" x14ac:dyDescent="0.2">
      <c r="A169" s="26" t="s">
        <v>675</v>
      </c>
      <c r="B169" s="26" t="s">
        <v>472</v>
      </c>
      <c r="C169" s="26" t="s">
        <v>473</v>
      </c>
      <c r="D169" s="26" t="s">
        <v>678</v>
      </c>
      <c r="E169" s="26" t="s">
        <v>679</v>
      </c>
      <c r="F169" s="26" t="s">
        <v>675</v>
      </c>
      <c r="G169" s="12"/>
      <c r="H169" s="17"/>
      <c r="I169" s="8"/>
    </row>
    <row r="170" spans="1:9" s="27" customFormat="1" x14ac:dyDescent="0.2">
      <c r="A170" s="26" t="s">
        <v>675</v>
      </c>
      <c r="B170" s="26" t="s">
        <v>475</v>
      </c>
      <c r="C170" s="26" t="s">
        <v>476</v>
      </c>
      <c r="D170" s="26" t="s">
        <v>678</v>
      </c>
      <c r="E170" s="26" t="s">
        <v>679</v>
      </c>
      <c r="F170" s="26" t="s">
        <v>477</v>
      </c>
      <c r="G170" s="12"/>
      <c r="H170" s="17"/>
      <c r="I170" s="8"/>
    </row>
    <row r="171" spans="1:9" x14ac:dyDescent="0.2">
      <c r="A171" s="24" t="s">
        <v>675</v>
      </c>
      <c r="B171" s="24" t="s">
        <v>480</v>
      </c>
      <c r="C171" s="24" t="s">
        <v>481</v>
      </c>
      <c r="D171" s="24" t="s">
        <v>678</v>
      </c>
      <c r="E171" s="24" t="s">
        <v>690</v>
      </c>
      <c r="F171" s="24" t="s">
        <v>477</v>
      </c>
      <c r="H171" s="14"/>
      <c r="I171" s="9"/>
    </row>
    <row r="172" spans="1:9" s="27" customFormat="1" x14ac:dyDescent="0.2">
      <c r="A172" s="26" t="s">
        <v>675</v>
      </c>
      <c r="B172" s="26" t="s">
        <v>483</v>
      </c>
      <c r="C172" s="26" t="s">
        <v>484</v>
      </c>
      <c r="D172" s="26" t="s">
        <v>678</v>
      </c>
      <c r="E172" s="26" t="s">
        <v>679</v>
      </c>
      <c r="F172" s="26" t="s">
        <v>675</v>
      </c>
      <c r="G172" s="12"/>
      <c r="H172" s="17"/>
      <c r="I172" s="8"/>
    </row>
    <row r="173" spans="1:9" s="27" customFormat="1" x14ac:dyDescent="0.2">
      <c r="A173" s="26" t="s">
        <v>675</v>
      </c>
      <c r="B173" s="26" t="s">
        <v>486</v>
      </c>
      <c r="C173" s="26" t="s">
        <v>487</v>
      </c>
      <c r="D173" s="26" t="s">
        <v>678</v>
      </c>
      <c r="E173" s="26" t="s">
        <v>679</v>
      </c>
      <c r="F173" s="26" t="s">
        <v>675</v>
      </c>
      <c r="G173" s="12"/>
      <c r="H173" s="17"/>
      <c r="I173" s="8"/>
    </row>
    <row r="174" spans="1:9" s="27" customFormat="1" x14ac:dyDescent="0.2">
      <c r="A174" s="26" t="s">
        <v>675</v>
      </c>
      <c r="B174" s="26" t="s">
        <v>489</v>
      </c>
      <c r="C174" s="26" t="s">
        <v>492</v>
      </c>
      <c r="D174" s="26" t="s">
        <v>678</v>
      </c>
      <c r="E174" s="26" t="s">
        <v>679</v>
      </c>
      <c r="F174" s="26" t="s">
        <v>493</v>
      </c>
      <c r="G174" s="12"/>
      <c r="H174" s="17"/>
      <c r="I174" s="8"/>
    </row>
    <row r="175" spans="1:9" s="27" customFormat="1" x14ac:dyDescent="0.2">
      <c r="A175" s="26" t="s">
        <v>675</v>
      </c>
      <c r="B175" s="26" t="s">
        <v>495</v>
      </c>
      <c r="C175" s="26" t="s">
        <v>496</v>
      </c>
      <c r="D175" s="26" t="s">
        <v>678</v>
      </c>
      <c r="E175" s="26" t="s">
        <v>679</v>
      </c>
      <c r="F175" s="26" t="s">
        <v>493</v>
      </c>
      <c r="G175" s="12"/>
      <c r="H175" s="17"/>
      <c r="I175" s="8"/>
    </row>
    <row r="176" spans="1:9" x14ac:dyDescent="0.2">
      <c r="A176" s="24" t="s">
        <v>675</v>
      </c>
      <c r="B176" s="24" t="s">
        <v>495</v>
      </c>
      <c r="C176" s="24" t="s">
        <v>496</v>
      </c>
      <c r="D176" s="24" t="s">
        <v>678</v>
      </c>
      <c r="E176" s="24" t="s">
        <v>690</v>
      </c>
      <c r="F176" s="24" t="s">
        <v>493</v>
      </c>
      <c r="H176" s="14"/>
      <c r="I176" s="9"/>
    </row>
    <row r="177" spans="1:9" s="27" customFormat="1" x14ac:dyDescent="0.2">
      <c r="A177" s="26" t="s">
        <v>675</v>
      </c>
      <c r="B177" s="26" t="s">
        <v>498</v>
      </c>
      <c r="C177" s="26" t="s">
        <v>499</v>
      </c>
      <c r="D177" s="26" t="s">
        <v>678</v>
      </c>
      <c r="E177" s="26" t="s">
        <v>679</v>
      </c>
      <c r="F177" s="26" t="s">
        <v>493</v>
      </c>
      <c r="G177" s="12"/>
      <c r="H177" s="17"/>
      <c r="I177" s="8"/>
    </row>
    <row r="178" spans="1:9" x14ac:dyDescent="0.2">
      <c r="A178" s="24" t="s">
        <v>675</v>
      </c>
      <c r="B178" s="24" t="s">
        <v>498</v>
      </c>
      <c r="C178" s="24" t="s">
        <v>499</v>
      </c>
      <c r="D178" s="24" t="s">
        <v>678</v>
      </c>
      <c r="E178" s="24" t="s">
        <v>690</v>
      </c>
      <c r="F178" s="24" t="s">
        <v>493</v>
      </c>
      <c r="H178" s="14"/>
      <c r="I178" s="9"/>
    </row>
    <row r="179" spans="1:9" s="27" customFormat="1" x14ac:dyDescent="0.2">
      <c r="A179" s="26" t="s">
        <v>675</v>
      </c>
      <c r="B179" s="26" t="s">
        <v>501</v>
      </c>
      <c r="C179" s="26" t="s">
        <v>502</v>
      </c>
      <c r="D179" s="26" t="s">
        <v>678</v>
      </c>
      <c r="E179" s="26" t="s">
        <v>679</v>
      </c>
      <c r="F179" s="26" t="s">
        <v>493</v>
      </c>
      <c r="G179" s="12"/>
      <c r="H179" s="17"/>
      <c r="I179" s="8"/>
    </row>
    <row r="180" spans="1:9" x14ac:dyDescent="0.2">
      <c r="A180" s="24" t="s">
        <v>675</v>
      </c>
      <c r="B180" s="24" t="s">
        <v>504</v>
      </c>
      <c r="C180" s="24" t="s">
        <v>505</v>
      </c>
      <c r="D180" s="24" t="s">
        <v>678</v>
      </c>
      <c r="E180" s="24" t="s">
        <v>690</v>
      </c>
      <c r="F180" s="24" t="s">
        <v>493</v>
      </c>
      <c r="H180" s="14"/>
      <c r="I180" s="9"/>
    </row>
    <row r="181" spans="1:9" s="27" customFormat="1" x14ac:dyDescent="0.2">
      <c r="A181" s="26" t="s">
        <v>675</v>
      </c>
      <c r="B181" s="26" t="s">
        <v>507</v>
      </c>
      <c r="C181" s="26" t="s">
        <v>508</v>
      </c>
      <c r="D181" s="26" t="s">
        <v>678</v>
      </c>
      <c r="E181" s="26" t="s">
        <v>679</v>
      </c>
      <c r="F181" s="26" t="s">
        <v>493</v>
      </c>
      <c r="G181" s="12"/>
      <c r="H181" s="17"/>
      <c r="I181" s="8"/>
    </row>
    <row r="182" spans="1:9" x14ac:dyDescent="0.2">
      <c r="A182" s="24" t="s">
        <v>675</v>
      </c>
      <c r="B182" s="24" t="s">
        <v>507</v>
      </c>
      <c r="C182" s="24" t="s">
        <v>508</v>
      </c>
      <c r="D182" s="24" t="s">
        <v>678</v>
      </c>
      <c r="E182" s="24" t="s">
        <v>690</v>
      </c>
      <c r="F182" s="24" t="s">
        <v>493</v>
      </c>
      <c r="H182" s="14"/>
      <c r="I182" s="9"/>
    </row>
    <row r="183" spans="1:9" x14ac:dyDescent="0.2">
      <c r="A183" s="24" t="s">
        <v>675</v>
      </c>
      <c r="B183" s="24" t="s">
        <v>510</v>
      </c>
      <c r="C183" s="24" t="s">
        <v>511</v>
      </c>
      <c r="D183" s="24" t="s">
        <v>678</v>
      </c>
      <c r="E183" s="24" t="s">
        <v>690</v>
      </c>
      <c r="F183" s="24" t="s">
        <v>493</v>
      </c>
      <c r="H183" s="14"/>
      <c r="I183" s="9"/>
    </row>
    <row r="184" spans="1:9" x14ac:dyDescent="0.2">
      <c r="A184" s="24" t="s">
        <v>675</v>
      </c>
      <c r="B184" s="24" t="s">
        <v>513</v>
      </c>
      <c r="C184" s="24" t="s">
        <v>514</v>
      </c>
      <c r="D184" s="24" t="s">
        <v>678</v>
      </c>
      <c r="E184" s="24" t="s">
        <v>690</v>
      </c>
      <c r="F184" s="24" t="s">
        <v>493</v>
      </c>
      <c r="H184" s="14"/>
      <c r="I184" s="9"/>
    </row>
    <row r="185" spans="1:9" x14ac:dyDescent="0.2">
      <c r="A185" s="24" t="s">
        <v>675</v>
      </c>
      <c r="B185" s="24" t="s">
        <v>516</v>
      </c>
      <c r="C185" s="24" t="s">
        <v>517</v>
      </c>
      <c r="D185" s="24" t="s">
        <v>678</v>
      </c>
      <c r="E185" s="24" t="s">
        <v>690</v>
      </c>
      <c r="F185" s="24" t="s">
        <v>493</v>
      </c>
      <c r="H185" s="14"/>
      <c r="I185" s="9"/>
    </row>
    <row r="186" spans="1:9" s="27" customFormat="1" x14ac:dyDescent="0.2">
      <c r="A186" s="26" t="s">
        <v>675</v>
      </c>
      <c r="B186" s="26" t="s">
        <v>516</v>
      </c>
      <c r="C186" s="26" t="s">
        <v>517</v>
      </c>
      <c r="D186" s="26" t="s">
        <v>678</v>
      </c>
      <c r="E186" s="26" t="s">
        <v>679</v>
      </c>
      <c r="F186" s="26" t="s">
        <v>493</v>
      </c>
      <c r="G186" s="12"/>
      <c r="H186" s="17"/>
      <c r="I186" s="8"/>
    </row>
    <row r="187" spans="1:9" x14ac:dyDescent="0.2">
      <c r="A187" s="24" t="s">
        <v>675</v>
      </c>
      <c r="B187" s="24" t="s">
        <v>519</v>
      </c>
      <c r="C187" s="24" t="s">
        <v>520</v>
      </c>
      <c r="D187" s="24" t="s">
        <v>678</v>
      </c>
      <c r="E187" s="24" t="s">
        <v>690</v>
      </c>
      <c r="F187" s="24" t="s">
        <v>493</v>
      </c>
      <c r="H187" s="14"/>
      <c r="I187" s="9"/>
    </row>
    <row r="188" spans="1:9" x14ac:dyDescent="0.2">
      <c r="A188" s="24" t="s">
        <v>675</v>
      </c>
      <c r="B188" s="24" t="s">
        <v>522</v>
      </c>
      <c r="C188" s="24" t="s">
        <v>523</v>
      </c>
      <c r="D188" s="24" t="s">
        <v>678</v>
      </c>
      <c r="E188" s="24" t="s">
        <v>690</v>
      </c>
      <c r="F188" s="24" t="s">
        <v>493</v>
      </c>
      <c r="H188" s="14"/>
      <c r="I188" s="9"/>
    </row>
    <row r="189" spans="1:9" x14ac:dyDescent="0.2">
      <c r="A189" s="24" t="s">
        <v>675</v>
      </c>
      <c r="B189" s="24" t="s">
        <v>525</v>
      </c>
      <c r="C189" s="24" t="s">
        <v>526</v>
      </c>
      <c r="D189" s="24" t="s">
        <v>678</v>
      </c>
      <c r="E189" s="24" t="s">
        <v>690</v>
      </c>
      <c r="F189" s="24" t="s">
        <v>493</v>
      </c>
      <c r="H189" s="14"/>
      <c r="I189" s="9"/>
    </row>
    <row r="190" spans="1:9" s="27" customFormat="1" x14ac:dyDescent="0.2">
      <c r="A190" s="26" t="s">
        <v>675</v>
      </c>
      <c r="B190" s="26" t="s">
        <v>528</v>
      </c>
      <c r="C190" s="26" t="s">
        <v>529</v>
      </c>
      <c r="D190" s="26" t="s">
        <v>678</v>
      </c>
      <c r="E190" s="26" t="s">
        <v>679</v>
      </c>
      <c r="F190" s="26" t="s">
        <v>493</v>
      </c>
      <c r="G190" s="12"/>
      <c r="H190" s="17"/>
      <c r="I190" s="8"/>
    </row>
    <row r="191" spans="1:9" x14ac:dyDescent="0.2">
      <c r="A191" s="24" t="s">
        <v>675</v>
      </c>
      <c r="B191" s="24" t="s">
        <v>528</v>
      </c>
      <c r="C191" s="24" t="s">
        <v>529</v>
      </c>
      <c r="D191" s="24" t="s">
        <v>678</v>
      </c>
      <c r="E191" s="24" t="s">
        <v>690</v>
      </c>
      <c r="F191" s="24" t="s">
        <v>493</v>
      </c>
      <c r="H191" s="14"/>
      <c r="I191" s="9"/>
    </row>
    <row r="192" spans="1:9" x14ac:dyDescent="0.2">
      <c r="A192" s="24" t="s">
        <v>675</v>
      </c>
      <c r="B192" s="24" t="s">
        <v>531</v>
      </c>
      <c r="C192" s="24" t="s">
        <v>532</v>
      </c>
      <c r="D192" s="24" t="s">
        <v>678</v>
      </c>
      <c r="E192" s="24" t="s">
        <v>690</v>
      </c>
      <c r="F192" s="24" t="s">
        <v>493</v>
      </c>
      <c r="H192" s="14"/>
      <c r="I192" s="9"/>
    </row>
    <row r="193" spans="1:9" s="27" customFormat="1" x14ac:dyDescent="0.2">
      <c r="A193" s="26" t="s">
        <v>675</v>
      </c>
      <c r="B193" s="26" t="s">
        <v>534</v>
      </c>
      <c r="C193" s="26" t="s">
        <v>535</v>
      </c>
      <c r="D193" s="26" t="s">
        <v>678</v>
      </c>
      <c r="E193" s="26" t="s">
        <v>679</v>
      </c>
      <c r="F193" s="26" t="s">
        <v>493</v>
      </c>
      <c r="G193" s="12"/>
      <c r="H193" s="17"/>
      <c r="I193" s="8"/>
    </row>
    <row r="194" spans="1:9" x14ac:dyDescent="0.2">
      <c r="A194" s="24" t="s">
        <v>675</v>
      </c>
      <c r="B194" s="24" t="s">
        <v>534</v>
      </c>
      <c r="C194" s="24" t="s">
        <v>535</v>
      </c>
      <c r="D194" s="24" t="s">
        <v>678</v>
      </c>
      <c r="E194" s="24" t="s">
        <v>690</v>
      </c>
      <c r="F194" s="24" t="s">
        <v>493</v>
      </c>
      <c r="H194" s="14"/>
      <c r="I194" s="9"/>
    </row>
    <row r="195" spans="1:9" x14ac:dyDescent="0.2">
      <c r="A195" s="24" t="s">
        <v>675</v>
      </c>
      <c r="B195" s="24" t="s">
        <v>537</v>
      </c>
      <c r="C195" s="24" t="s">
        <v>538</v>
      </c>
      <c r="D195" s="24" t="s">
        <v>678</v>
      </c>
      <c r="E195" s="24" t="s">
        <v>690</v>
      </c>
      <c r="F195" s="24" t="s">
        <v>493</v>
      </c>
      <c r="H195" s="14"/>
      <c r="I195" s="9"/>
    </row>
    <row r="196" spans="1:9" s="27" customFormat="1" x14ac:dyDescent="0.2">
      <c r="A196" s="26" t="s">
        <v>675</v>
      </c>
      <c r="B196" s="26" t="s">
        <v>540</v>
      </c>
      <c r="C196" s="26" t="s">
        <v>541</v>
      </c>
      <c r="D196" s="26" t="s">
        <v>678</v>
      </c>
      <c r="E196" s="26" t="s">
        <v>679</v>
      </c>
      <c r="F196" s="26" t="s">
        <v>493</v>
      </c>
      <c r="G196" s="12"/>
      <c r="H196" s="17"/>
      <c r="I196" s="8"/>
    </row>
    <row r="197" spans="1:9" x14ac:dyDescent="0.2">
      <c r="A197" s="24" t="s">
        <v>675</v>
      </c>
      <c r="B197" s="24" t="s">
        <v>540</v>
      </c>
      <c r="C197" s="24" t="s">
        <v>541</v>
      </c>
      <c r="D197" s="24" t="s">
        <v>678</v>
      </c>
      <c r="E197" s="24" t="s">
        <v>690</v>
      </c>
      <c r="F197" s="24" t="s">
        <v>493</v>
      </c>
      <c r="H197" s="14"/>
      <c r="I197" s="9"/>
    </row>
    <row r="198" spans="1:9" s="27" customFormat="1" x14ac:dyDescent="0.2">
      <c r="A198" s="26" t="s">
        <v>675</v>
      </c>
      <c r="B198" s="26" t="s">
        <v>544</v>
      </c>
      <c r="C198" s="26" t="s">
        <v>545</v>
      </c>
      <c r="D198" s="26" t="s">
        <v>678</v>
      </c>
      <c r="E198" s="26" t="s">
        <v>679</v>
      </c>
      <c r="F198" s="26" t="s">
        <v>493</v>
      </c>
      <c r="G198" s="12"/>
      <c r="H198" s="17"/>
      <c r="I198" s="8"/>
    </row>
    <row r="199" spans="1:9" x14ac:dyDescent="0.2">
      <c r="A199" s="24" t="s">
        <v>675</v>
      </c>
      <c r="B199" s="24" t="s">
        <v>544</v>
      </c>
      <c r="C199" s="24" t="s">
        <v>545</v>
      </c>
      <c r="D199" s="24" t="s">
        <v>678</v>
      </c>
      <c r="E199" s="24" t="s">
        <v>690</v>
      </c>
      <c r="F199" s="24" t="s">
        <v>493</v>
      </c>
      <c r="H199" s="14"/>
      <c r="I199" s="9"/>
    </row>
    <row r="200" spans="1:9" s="27" customFormat="1" x14ac:dyDescent="0.2">
      <c r="A200" s="26" t="s">
        <v>675</v>
      </c>
      <c r="B200" s="26" t="s">
        <v>547</v>
      </c>
      <c r="C200" s="26" t="s">
        <v>548</v>
      </c>
      <c r="D200" s="26" t="s">
        <v>678</v>
      </c>
      <c r="E200" s="26" t="s">
        <v>679</v>
      </c>
      <c r="F200" s="26" t="s">
        <v>493</v>
      </c>
      <c r="G200" s="12"/>
      <c r="H200" s="17"/>
      <c r="I200" s="8"/>
    </row>
    <row r="201" spans="1:9" s="27" customFormat="1" x14ac:dyDescent="0.2">
      <c r="A201" s="26" t="s">
        <v>675</v>
      </c>
      <c r="B201" s="26" t="s">
        <v>550</v>
      </c>
      <c r="C201" s="26" t="s">
        <v>551</v>
      </c>
      <c r="D201" s="26" t="s">
        <v>678</v>
      </c>
      <c r="E201" s="26" t="s">
        <v>679</v>
      </c>
      <c r="F201" s="26" t="s">
        <v>493</v>
      </c>
      <c r="G201" s="12"/>
      <c r="H201" s="17"/>
      <c r="I201" s="8"/>
    </row>
    <row r="202" spans="1:9" x14ac:dyDescent="0.2">
      <c r="A202" s="24" t="s">
        <v>675</v>
      </c>
      <c r="B202" s="24" t="s">
        <v>550</v>
      </c>
      <c r="C202" s="24" t="s">
        <v>551</v>
      </c>
      <c r="D202" s="24" t="s">
        <v>678</v>
      </c>
      <c r="E202" s="24" t="s">
        <v>690</v>
      </c>
      <c r="F202" s="24" t="s">
        <v>493</v>
      </c>
      <c r="H202" s="14"/>
      <c r="I202" s="9"/>
    </row>
    <row r="203" spans="1:9" s="27" customFormat="1" x14ac:dyDescent="0.2">
      <c r="A203" s="26" t="s">
        <v>675</v>
      </c>
      <c r="B203" s="26" t="s">
        <v>553</v>
      </c>
      <c r="C203" s="26" t="s">
        <v>554</v>
      </c>
      <c r="D203" s="26" t="s">
        <v>678</v>
      </c>
      <c r="E203" s="26" t="s">
        <v>679</v>
      </c>
      <c r="F203" s="26" t="s">
        <v>493</v>
      </c>
      <c r="G203" s="12"/>
      <c r="H203" s="17"/>
      <c r="I203" s="8"/>
    </row>
    <row r="204" spans="1:9" x14ac:dyDescent="0.2">
      <c r="A204" s="24" t="s">
        <v>675</v>
      </c>
      <c r="B204" s="24" t="s">
        <v>553</v>
      </c>
      <c r="C204" s="24" t="s">
        <v>554</v>
      </c>
      <c r="D204" s="24" t="s">
        <v>678</v>
      </c>
      <c r="E204" s="24" t="s">
        <v>690</v>
      </c>
      <c r="F204" s="24" t="s">
        <v>493</v>
      </c>
      <c r="H204" s="14"/>
      <c r="I204" s="9"/>
    </row>
    <row r="205" spans="1:9" s="27" customFormat="1" x14ac:dyDescent="0.2">
      <c r="A205" s="26" t="s">
        <v>675</v>
      </c>
      <c r="B205" s="26" t="s">
        <v>556</v>
      </c>
      <c r="C205" s="26" t="s">
        <v>557</v>
      </c>
      <c r="D205" s="26" t="s">
        <v>678</v>
      </c>
      <c r="E205" s="26" t="s">
        <v>679</v>
      </c>
      <c r="F205" s="26" t="s">
        <v>493</v>
      </c>
      <c r="G205" s="12"/>
      <c r="H205" s="17"/>
      <c r="I205" s="8"/>
    </row>
    <row r="206" spans="1:9" x14ac:dyDescent="0.2">
      <c r="A206" s="24" t="s">
        <v>675</v>
      </c>
      <c r="B206" s="24" t="s">
        <v>556</v>
      </c>
      <c r="C206" s="24" t="s">
        <v>557</v>
      </c>
      <c r="D206" s="24" t="s">
        <v>678</v>
      </c>
      <c r="E206" s="24" t="s">
        <v>690</v>
      </c>
      <c r="F206" s="24" t="s">
        <v>493</v>
      </c>
      <c r="H206" s="14"/>
      <c r="I206" s="9"/>
    </row>
    <row r="207" spans="1:9" s="27" customFormat="1" x14ac:dyDescent="0.2">
      <c r="A207" s="26" t="s">
        <v>675</v>
      </c>
      <c r="B207" s="26" t="s">
        <v>559</v>
      </c>
      <c r="C207" s="26" t="s">
        <v>560</v>
      </c>
      <c r="D207" s="26" t="s">
        <v>678</v>
      </c>
      <c r="E207" s="26" t="s">
        <v>679</v>
      </c>
      <c r="F207" s="26" t="s">
        <v>493</v>
      </c>
      <c r="G207" s="12"/>
      <c r="H207" s="17"/>
      <c r="I207" s="8"/>
    </row>
    <row r="208" spans="1:9" x14ac:dyDescent="0.2">
      <c r="A208" s="24" t="s">
        <v>675</v>
      </c>
      <c r="B208" s="24" t="s">
        <v>559</v>
      </c>
      <c r="C208" s="24" t="s">
        <v>560</v>
      </c>
      <c r="D208" s="24" t="s">
        <v>678</v>
      </c>
      <c r="E208" s="24" t="s">
        <v>690</v>
      </c>
      <c r="F208" s="24" t="s">
        <v>493</v>
      </c>
      <c r="H208" s="14"/>
      <c r="I208" s="9"/>
    </row>
    <row r="209" spans="1:9" s="27" customFormat="1" x14ac:dyDescent="0.2">
      <c r="A209" s="26" t="s">
        <v>675</v>
      </c>
      <c r="B209" s="26" t="s">
        <v>562</v>
      </c>
      <c r="C209" s="26" t="s">
        <v>563</v>
      </c>
      <c r="D209" s="26" t="s">
        <v>678</v>
      </c>
      <c r="E209" s="26" t="s">
        <v>679</v>
      </c>
      <c r="F209" s="26" t="s">
        <v>493</v>
      </c>
      <c r="G209" s="12"/>
      <c r="H209" s="17"/>
      <c r="I209" s="8"/>
    </row>
    <row r="210" spans="1:9" x14ac:dyDescent="0.2">
      <c r="A210" s="24" t="s">
        <v>675</v>
      </c>
      <c r="B210" s="24" t="s">
        <v>562</v>
      </c>
      <c r="C210" s="24" t="s">
        <v>563</v>
      </c>
      <c r="D210" s="24" t="s">
        <v>678</v>
      </c>
      <c r="E210" s="24" t="s">
        <v>690</v>
      </c>
      <c r="F210" s="24" t="s">
        <v>493</v>
      </c>
      <c r="H210" s="14"/>
      <c r="I210" s="9"/>
    </row>
    <row r="211" spans="1:9" s="27" customFormat="1" x14ac:dyDescent="0.2">
      <c r="A211" s="26" t="s">
        <v>675</v>
      </c>
      <c r="B211" s="26" t="s">
        <v>565</v>
      </c>
      <c r="C211" s="26" t="s">
        <v>566</v>
      </c>
      <c r="D211" s="26" t="s">
        <v>678</v>
      </c>
      <c r="E211" s="26" t="s">
        <v>679</v>
      </c>
      <c r="F211" s="26" t="s">
        <v>493</v>
      </c>
      <c r="G211" s="12"/>
      <c r="H211" s="17"/>
      <c r="I211" s="8"/>
    </row>
    <row r="212" spans="1:9" x14ac:dyDescent="0.2">
      <c r="A212" s="24" t="s">
        <v>675</v>
      </c>
      <c r="B212" s="24" t="s">
        <v>565</v>
      </c>
      <c r="C212" s="24" t="s">
        <v>566</v>
      </c>
      <c r="D212" s="24" t="s">
        <v>678</v>
      </c>
      <c r="E212" s="24" t="s">
        <v>690</v>
      </c>
      <c r="F212" s="24" t="s">
        <v>493</v>
      </c>
      <c r="H212" s="14"/>
      <c r="I212" s="9"/>
    </row>
    <row r="213" spans="1:9" s="27" customFormat="1" x14ac:dyDescent="0.2">
      <c r="A213" s="26" t="s">
        <v>675</v>
      </c>
      <c r="B213" s="26" t="s">
        <v>568</v>
      </c>
      <c r="C213" s="26" t="s">
        <v>569</v>
      </c>
      <c r="D213" s="26" t="s">
        <v>678</v>
      </c>
      <c r="E213" s="26" t="s">
        <v>679</v>
      </c>
      <c r="F213" s="26" t="s">
        <v>493</v>
      </c>
      <c r="G213" s="12"/>
      <c r="H213" s="17"/>
      <c r="I213" s="8"/>
    </row>
    <row r="214" spans="1:9" x14ac:dyDescent="0.2">
      <c r="A214" s="24" t="s">
        <v>675</v>
      </c>
      <c r="B214" s="24" t="s">
        <v>568</v>
      </c>
      <c r="C214" s="24" t="s">
        <v>569</v>
      </c>
      <c r="D214" s="24" t="s">
        <v>678</v>
      </c>
      <c r="E214" s="24" t="s">
        <v>690</v>
      </c>
      <c r="F214" s="24" t="s">
        <v>493</v>
      </c>
      <c r="H214" s="14"/>
      <c r="I214" s="9"/>
    </row>
    <row r="215" spans="1:9" s="27" customFormat="1" x14ac:dyDescent="0.2">
      <c r="A215" s="26" t="s">
        <v>675</v>
      </c>
      <c r="B215" s="26" t="s">
        <v>571</v>
      </c>
      <c r="C215" s="26" t="s">
        <v>572</v>
      </c>
      <c r="D215" s="26" t="s">
        <v>678</v>
      </c>
      <c r="E215" s="26" t="s">
        <v>679</v>
      </c>
      <c r="F215" s="26" t="s">
        <v>493</v>
      </c>
      <c r="G215" s="12"/>
      <c r="H215" s="17"/>
      <c r="I215" s="8"/>
    </row>
    <row r="216" spans="1:9" x14ac:dyDescent="0.2">
      <c r="A216" s="24" t="s">
        <v>675</v>
      </c>
      <c r="B216" s="24" t="s">
        <v>571</v>
      </c>
      <c r="C216" s="24" t="s">
        <v>572</v>
      </c>
      <c r="D216" s="24" t="s">
        <v>678</v>
      </c>
      <c r="E216" s="24" t="s">
        <v>690</v>
      </c>
      <c r="F216" s="24" t="s">
        <v>493</v>
      </c>
      <c r="H216" s="14"/>
      <c r="I216" s="9"/>
    </row>
    <row r="217" spans="1:9" s="27" customFormat="1" x14ac:dyDescent="0.2">
      <c r="A217" s="26" t="s">
        <v>675</v>
      </c>
      <c r="B217" s="26" t="s">
        <v>574</v>
      </c>
      <c r="C217" s="26" t="s">
        <v>575</v>
      </c>
      <c r="D217" s="26" t="s">
        <v>678</v>
      </c>
      <c r="E217" s="26" t="s">
        <v>679</v>
      </c>
      <c r="F217" s="26" t="s">
        <v>493</v>
      </c>
      <c r="G217" s="12"/>
      <c r="H217" s="17"/>
      <c r="I217" s="8"/>
    </row>
    <row r="218" spans="1:9" x14ac:dyDescent="0.2">
      <c r="A218" s="24" t="s">
        <v>675</v>
      </c>
      <c r="B218" s="24" t="s">
        <v>574</v>
      </c>
      <c r="C218" s="24" t="s">
        <v>575</v>
      </c>
      <c r="D218" s="24" t="s">
        <v>678</v>
      </c>
      <c r="E218" s="24" t="s">
        <v>690</v>
      </c>
      <c r="F218" s="24" t="s">
        <v>493</v>
      </c>
      <c r="H218" s="14"/>
      <c r="I218" s="9"/>
    </row>
    <row r="219" spans="1:9" s="27" customFormat="1" x14ac:dyDescent="0.2">
      <c r="A219" s="26" t="s">
        <v>675</v>
      </c>
      <c r="B219" s="26" t="s">
        <v>577</v>
      </c>
      <c r="C219" s="26" t="s">
        <v>612</v>
      </c>
      <c r="D219" s="26" t="s">
        <v>678</v>
      </c>
      <c r="E219" s="26" t="s">
        <v>679</v>
      </c>
      <c r="F219" s="26" t="s">
        <v>493</v>
      </c>
      <c r="G219" s="12"/>
      <c r="H219" s="17"/>
      <c r="I219" s="8"/>
    </row>
    <row r="220" spans="1:9" x14ac:dyDescent="0.2">
      <c r="A220" s="24" t="s">
        <v>675</v>
      </c>
      <c r="B220" s="24" t="s">
        <v>577</v>
      </c>
      <c r="C220" s="24" t="s">
        <v>612</v>
      </c>
      <c r="D220" s="24" t="s">
        <v>678</v>
      </c>
      <c r="E220" s="24" t="s">
        <v>690</v>
      </c>
      <c r="F220" s="24" t="s">
        <v>493</v>
      </c>
      <c r="H220" s="14"/>
      <c r="I220" s="9"/>
    </row>
    <row r="221" spans="1:9" s="27" customFormat="1" x14ac:dyDescent="0.2">
      <c r="A221" s="26" t="s">
        <v>675</v>
      </c>
      <c r="B221" s="26" t="s">
        <v>614</v>
      </c>
      <c r="C221" s="26" t="s">
        <v>615</v>
      </c>
      <c r="D221" s="26" t="s">
        <v>678</v>
      </c>
      <c r="E221" s="26" t="s">
        <v>679</v>
      </c>
      <c r="F221" s="26" t="s">
        <v>493</v>
      </c>
      <c r="G221" s="12"/>
      <c r="H221" s="17"/>
      <c r="I221" s="8"/>
    </row>
    <row r="222" spans="1:9" x14ac:dyDescent="0.2">
      <c r="A222" s="24" t="s">
        <v>675</v>
      </c>
      <c r="B222" s="24" t="s">
        <v>614</v>
      </c>
      <c r="C222" s="24" t="s">
        <v>615</v>
      </c>
      <c r="D222" s="24" t="s">
        <v>678</v>
      </c>
      <c r="E222" s="24" t="s">
        <v>690</v>
      </c>
      <c r="F222" s="24" t="s">
        <v>493</v>
      </c>
      <c r="H222" s="14"/>
      <c r="I222" s="9"/>
    </row>
    <row r="223" spans="1:9" s="27" customFormat="1" x14ac:dyDescent="0.2">
      <c r="A223" s="26" t="s">
        <v>675</v>
      </c>
      <c r="B223" s="26" t="s">
        <v>617</v>
      </c>
      <c r="C223" s="26" t="s">
        <v>618</v>
      </c>
      <c r="D223" s="26" t="s">
        <v>678</v>
      </c>
      <c r="E223" s="26" t="s">
        <v>679</v>
      </c>
      <c r="F223" s="26" t="s">
        <v>493</v>
      </c>
      <c r="G223" s="12"/>
      <c r="H223" s="17"/>
      <c r="I223" s="8"/>
    </row>
    <row r="224" spans="1:9" x14ac:dyDescent="0.2">
      <c r="A224" s="24" t="s">
        <v>675</v>
      </c>
      <c r="B224" s="24" t="s">
        <v>617</v>
      </c>
      <c r="C224" s="24" t="s">
        <v>618</v>
      </c>
      <c r="D224" s="24" t="s">
        <v>678</v>
      </c>
      <c r="E224" s="24" t="s">
        <v>690</v>
      </c>
      <c r="F224" s="24" t="s">
        <v>493</v>
      </c>
      <c r="H224" s="14"/>
      <c r="I224" s="9"/>
    </row>
    <row r="225" spans="1:9" s="27" customFormat="1" x14ac:dyDescent="0.2">
      <c r="A225" s="26" t="s">
        <v>675</v>
      </c>
      <c r="B225" s="26" t="s">
        <v>620</v>
      </c>
      <c r="C225" s="26" t="s">
        <v>621</v>
      </c>
      <c r="D225" s="26" t="s">
        <v>678</v>
      </c>
      <c r="E225" s="26" t="s">
        <v>679</v>
      </c>
      <c r="F225" s="26" t="s">
        <v>493</v>
      </c>
      <c r="G225" s="12"/>
      <c r="H225" s="17"/>
      <c r="I225" s="8"/>
    </row>
    <row r="226" spans="1:9" x14ac:dyDescent="0.2">
      <c r="A226" s="24" t="s">
        <v>675</v>
      </c>
      <c r="B226" s="24" t="s">
        <v>620</v>
      </c>
      <c r="C226" s="24" t="s">
        <v>621</v>
      </c>
      <c r="D226" s="24" t="s">
        <v>678</v>
      </c>
      <c r="E226" s="24" t="s">
        <v>690</v>
      </c>
      <c r="F226" s="24" t="s">
        <v>493</v>
      </c>
      <c r="H226" s="14"/>
      <c r="I226" s="9"/>
    </row>
    <row r="227" spans="1:9" s="27" customFormat="1" x14ac:dyDescent="0.2">
      <c r="A227" s="26" t="s">
        <v>675</v>
      </c>
      <c r="B227" s="26" t="s">
        <v>623</v>
      </c>
      <c r="C227" s="26" t="s">
        <v>624</v>
      </c>
      <c r="D227" s="26" t="s">
        <v>678</v>
      </c>
      <c r="E227" s="26" t="s">
        <v>679</v>
      </c>
      <c r="F227" s="26" t="s">
        <v>493</v>
      </c>
      <c r="G227" s="12"/>
      <c r="H227" s="17"/>
      <c r="I227" s="8"/>
    </row>
    <row r="228" spans="1:9" x14ac:dyDescent="0.2">
      <c r="A228" s="24" t="s">
        <v>675</v>
      </c>
      <c r="B228" s="24" t="s">
        <v>623</v>
      </c>
      <c r="C228" s="24" t="s">
        <v>624</v>
      </c>
      <c r="D228" s="24" t="s">
        <v>678</v>
      </c>
      <c r="E228" s="24" t="s">
        <v>690</v>
      </c>
      <c r="F228" s="24" t="s">
        <v>493</v>
      </c>
      <c r="H228" s="14"/>
      <c r="I228" s="9"/>
    </row>
    <row r="229" spans="1:9" s="27" customFormat="1" x14ac:dyDescent="0.2">
      <c r="A229" s="26" t="s">
        <v>675</v>
      </c>
      <c r="B229" s="26" t="s">
        <v>626</v>
      </c>
      <c r="C229" s="26" t="s">
        <v>627</v>
      </c>
      <c r="D229" s="26" t="s">
        <v>678</v>
      </c>
      <c r="E229" s="26" t="s">
        <v>679</v>
      </c>
      <c r="F229" s="26" t="s">
        <v>493</v>
      </c>
      <c r="G229" s="12"/>
      <c r="H229" s="17"/>
      <c r="I229" s="8"/>
    </row>
    <row r="230" spans="1:9" x14ac:dyDescent="0.2">
      <c r="A230" s="24" t="s">
        <v>675</v>
      </c>
      <c r="B230" s="24" t="s">
        <v>626</v>
      </c>
      <c r="C230" s="24" t="s">
        <v>627</v>
      </c>
      <c r="D230" s="24" t="s">
        <v>678</v>
      </c>
      <c r="E230" s="24" t="s">
        <v>690</v>
      </c>
      <c r="F230" s="24" t="s">
        <v>493</v>
      </c>
      <c r="H230" s="14"/>
      <c r="I230" s="9"/>
    </row>
    <row r="231" spans="1:9" x14ac:dyDescent="0.2">
      <c r="A231" s="24" t="s">
        <v>675</v>
      </c>
      <c r="B231" s="24" t="s">
        <v>629</v>
      </c>
      <c r="C231" s="24" t="s">
        <v>630</v>
      </c>
      <c r="D231" s="24" t="s">
        <v>678</v>
      </c>
      <c r="E231" s="24" t="s">
        <v>690</v>
      </c>
      <c r="F231" s="24" t="s">
        <v>493</v>
      </c>
      <c r="H231" s="14"/>
      <c r="I231" s="9"/>
    </row>
    <row r="232" spans="1:9" x14ac:dyDescent="0.2">
      <c r="A232" s="24" t="s">
        <v>675</v>
      </c>
      <c r="B232" s="24" t="s">
        <v>632</v>
      </c>
      <c r="C232" s="24" t="s">
        <v>633</v>
      </c>
      <c r="D232" s="24" t="s">
        <v>678</v>
      </c>
      <c r="E232" s="24" t="s">
        <v>690</v>
      </c>
      <c r="F232" s="24" t="s">
        <v>493</v>
      </c>
      <c r="H232" s="14"/>
      <c r="I232" s="9"/>
    </row>
    <row r="233" spans="1:9" s="27" customFormat="1" x14ac:dyDescent="0.2">
      <c r="A233" s="26" t="s">
        <v>675</v>
      </c>
      <c r="B233" s="26" t="s">
        <v>635</v>
      </c>
      <c r="C233" s="26" t="s">
        <v>636</v>
      </c>
      <c r="D233" s="26" t="s">
        <v>678</v>
      </c>
      <c r="E233" s="26" t="s">
        <v>679</v>
      </c>
      <c r="F233" s="26" t="s">
        <v>493</v>
      </c>
      <c r="G233" s="12"/>
      <c r="H233" s="17"/>
      <c r="I233" s="8"/>
    </row>
    <row r="234" spans="1:9" x14ac:dyDescent="0.2">
      <c r="A234" s="24" t="s">
        <v>675</v>
      </c>
      <c r="B234" s="24" t="s">
        <v>638</v>
      </c>
      <c r="C234" s="24" t="s">
        <v>639</v>
      </c>
      <c r="D234" s="24" t="s">
        <v>678</v>
      </c>
      <c r="E234" s="24" t="s">
        <v>690</v>
      </c>
      <c r="F234" s="24" t="s">
        <v>493</v>
      </c>
      <c r="H234" s="14"/>
      <c r="I234" s="9"/>
    </row>
    <row r="235" spans="1:9" s="27" customFormat="1" x14ac:dyDescent="0.2">
      <c r="A235" s="26" t="s">
        <v>675</v>
      </c>
      <c r="B235" s="26" t="s">
        <v>641</v>
      </c>
      <c r="C235" s="26" t="s">
        <v>642</v>
      </c>
      <c r="D235" s="26" t="s">
        <v>678</v>
      </c>
      <c r="E235" s="26" t="s">
        <v>679</v>
      </c>
      <c r="F235" s="26" t="s">
        <v>493</v>
      </c>
      <c r="G235" s="12"/>
      <c r="H235" s="17"/>
      <c r="I235" s="8"/>
    </row>
    <row r="236" spans="1:9" x14ac:dyDescent="0.2">
      <c r="A236" s="24" t="s">
        <v>675</v>
      </c>
      <c r="B236" s="24" t="s">
        <v>641</v>
      </c>
      <c r="C236" s="24" t="s">
        <v>642</v>
      </c>
      <c r="D236" s="24" t="s">
        <v>678</v>
      </c>
      <c r="E236" s="24" t="s">
        <v>690</v>
      </c>
      <c r="F236" s="24" t="s">
        <v>493</v>
      </c>
      <c r="H236" s="14"/>
      <c r="I236" s="9"/>
    </row>
    <row r="237" spans="1:9" x14ac:dyDescent="0.2">
      <c r="A237" s="24" t="s">
        <v>675</v>
      </c>
      <c r="B237" s="24" t="s">
        <v>644</v>
      </c>
      <c r="C237" s="24" t="s">
        <v>645</v>
      </c>
      <c r="D237" s="24" t="s">
        <v>678</v>
      </c>
      <c r="E237" s="24" t="s">
        <v>690</v>
      </c>
      <c r="F237" s="24" t="s">
        <v>493</v>
      </c>
      <c r="H237" s="14"/>
      <c r="I237" s="9"/>
    </row>
    <row r="238" spans="1:9" s="27" customFormat="1" x14ac:dyDescent="0.2">
      <c r="A238" s="26" t="s">
        <v>675</v>
      </c>
      <c r="B238" s="26" t="s">
        <v>647</v>
      </c>
      <c r="C238" s="26" t="s">
        <v>648</v>
      </c>
      <c r="D238" s="26" t="s">
        <v>678</v>
      </c>
      <c r="E238" s="26" t="s">
        <v>679</v>
      </c>
      <c r="F238" s="26" t="s">
        <v>493</v>
      </c>
      <c r="G238" s="12"/>
      <c r="H238" s="17"/>
      <c r="I238" s="8"/>
    </row>
    <row r="239" spans="1:9" x14ac:dyDescent="0.2">
      <c r="A239" s="24" t="s">
        <v>675</v>
      </c>
      <c r="B239" s="24" t="s">
        <v>647</v>
      </c>
      <c r="C239" s="24" t="s">
        <v>648</v>
      </c>
      <c r="D239" s="24" t="s">
        <v>678</v>
      </c>
      <c r="E239" s="24" t="s">
        <v>690</v>
      </c>
      <c r="F239" s="24" t="s">
        <v>493</v>
      </c>
      <c r="H239" s="14"/>
      <c r="I239" s="9"/>
    </row>
    <row r="240" spans="1:9" s="27" customFormat="1" x14ac:dyDescent="0.2">
      <c r="A240" s="26" t="s">
        <v>675</v>
      </c>
      <c r="B240" s="26" t="s">
        <v>676</v>
      </c>
      <c r="C240" s="26" t="s">
        <v>677</v>
      </c>
      <c r="D240" s="26" t="s">
        <v>678</v>
      </c>
      <c r="E240" s="26" t="s">
        <v>679</v>
      </c>
      <c r="F240" s="26" t="s">
        <v>675</v>
      </c>
      <c r="G240" s="12"/>
      <c r="H240" s="47"/>
      <c r="I240" s="8"/>
    </row>
  </sheetData>
  <sheetProtection formatColumns="0"/>
  <mergeCells count="2">
    <mergeCell ref="G8:I8"/>
    <mergeCell ref="G2:I4"/>
  </mergeCells>
  <phoneticPr fontId="2" type="noConversion"/>
  <pageMargins left="0.78740157480314965" right="0.59055118110236227" top="0.78740157480314965" bottom="0.78740157480314965" header="0.23622047244094491" footer="0.31496062992125984"/>
  <pageSetup paperSize="9" scale="78" fitToHeight="7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2:R205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/>
    </row>
    <row r="3" spans="1:2" x14ac:dyDescent="0.2">
      <c r="B3" s="2"/>
    </row>
    <row r="4" spans="1:2" x14ac:dyDescent="0.2">
      <c r="B4" s="1" t="e">
        <f>Лист1!$A$9:$J$239</f>
        <v>#VALUE!</v>
      </c>
    </row>
    <row r="5" spans="1:2" x14ac:dyDescent="0.2">
      <c r="B5" s="2">
        <v>1.05</v>
      </c>
    </row>
    <row r="6" spans="1:2" x14ac:dyDescent="0.2">
      <c r="B6" s="2" t="s">
        <v>37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47</v>
      </c>
    </row>
    <row r="14" spans="1:2" x14ac:dyDescent="0.2">
      <c r="B14" s="1" t="str">
        <f>(Лист1!221:221)</f>
        <v>20203018</v>
      </c>
    </row>
    <row r="15" spans="1:2" x14ac:dyDescent="0.2">
      <c r="A15" s="2" t="s">
        <v>542</v>
      </c>
      <c r="B15" s="2">
        <v>2909</v>
      </c>
    </row>
    <row r="16" spans="1:2" x14ac:dyDescent="0.2">
      <c r="A16" s="2">
        <v>1</v>
      </c>
      <c r="B16" s="1" t="s">
        <v>653</v>
      </c>
    </row>
    <row r="17" spans="1:18" x14ac:dyDescent="0.2">
      <c r="B17" s="1" t="s">
        <v>652</v>
      </c>
    </row>
    <row r="18" spans="1:18" x14ac:dyDescent="0.2">
      <c r="A18" s="2" t="e">
        <f>Лист1!#REF!</f>
        <v>#REF!</v>
      </c>
      <c r="B18" s="1" t="s">
        <v>651</v>
      </c>
    </row>
    <row r="19" spans="1:18" x14ac:dyDescent="0.2">
      <c r="A19" s="2" t="e">
        <f>Лист1!#REF!</f>
        <v>#REF!</v>
      </c>
      <c r="B19" s="2" t="s">
        <v>650</v>
      </c>
      <c r="C19" s="2">
        <v>2</v>
      </c>
      <c r="D19" s="1" t="s">
        <v>654</v>
      </c>
      <c r="E19" s="1" t="s">
        <v>655</v>
      </c>
      <c r="F19" s="1" t="s">
        <v>657</v>
      </c>
      <c r="G19" s="1" t="s">
        <v>658</v>
      </c>
      <c r="H19" s="1" t="s">
        <v>659</v>
      </c>
      <c r="I19" s="1" t="s">
        <v>660</v>
      </c>
      <c r="J19" s="1" t="s">
        <v>663</v>
      </c>
      <c r="K19" s="1" t="s">
        <v>666</v>
      </c>
      <c r="L19" s="1" t="s">
        <v>668</v>
      </c>
    </row>
    <row r="20" spans="1:18" x14ac:dyDescent="0.2">
      <c r="C20" s="1">
        <v>0.4140326976776123</v>
      </c>
      <c r="D20" s="1" t="s">
        <v>654</v>
      </c>
      <c r="E20" s="1" t="s">
        <v>655</v>
      </c>
      <c r="F20" s="1" t="s">
        <v>657</v>
      </c>
      <c r="G20" s="1" t="s">
        <v>658</v>
      </c>
      <c r="H20" s="1" t="s">
        <v>659</v>
      </c>
      <c r="I20" s="1" t="s">
        <v>660</v>
      </c>
      <c r="J20" s="1" t="s">
        <v>662</v>
      </c>
      <c r="K20" s="1" t="s">
        <v>665</v>
      </c>
      <c r="L20" s="1" t="s">
        <v>667</v>
      </c>
      <c r="M20" s="1" t="s">
        <v>669</v>
      </c>
      <c r="N20" s="1" t="s">
        <v>670</v>
      </c>
      <c r="O20" s="1" t="s">
        <v>671</v>
      </c>
      <c r="P20" s="1" t="s">
        <v>672</v>
      </c>
      <c r="Q20" s="1" t="s">
        <v>673</v>
      </c>
      <c r="R20" s="1" t="s">
        <v>674</v>
      </c>
    </row>
    <row r="21" spans="1:18" s="2" customFormat="1" x14ac:dyDescent="0.2">
      <c r="C21" s="6" t="s">
        <v>38</v>
      </c>
      <c r="D21" s="6" t="s">
        <v>223</v>
      </c>
      <c r="E21" s="6" t="s">
        <v>224</v>
      </c>
      <c r="F21" s="6" t="s">
        <v>225</v>
      </c>
      <c r="G21" s="6" t="s">
        <v>226</v>
      </c>
      <c r="H21" s="6" t="s">
        <v>227</v>
      </c>
      <c r="I21" s="6" t="s">
        <v>228</v>
      </c>
      <c r="J21" s="6" t="s">
        <v>229</v>
      </c>
      <c r="K21" s="6" t="s">
        <v>230</v>
      </c>
      <c r="L21" s="6" t="s">
        <v>237</v>
      </c>
    </row>
    <row r="22" spans="1:18" x14ac:dyDescent="0.2">
      <c r="C22" s="6" t="s">
        <v>39</v>
      </c>
      <c r="L22"/>
      <c r="M22" s="1">
        <v>184</v>
      </c>
      <c r="N22" s="1" t="s">
        <v>680</v>
      </c>
      <c r="O22" s="1" t="s">
        <v>680</v>
      </c>
      <c r="P22" s="1" t="s">
        <v>680</v>
      </c>
      <c r="Q22" s="1" t="s">
        <v>680</v>
      </c>
      <c r="R22" s="1" t="s">
        <v>680</v>
      </c>
    </row>
    <row r="23" spans="1:18" x14ac:dyDescent="0.2">
      <c r="C23" s="6" t="s">
        <v>40</v>
      </c>
      <c r="L23"/>
      <c r="M23" s="1">
        <v>1</v>
      </c>
      <c r="N23" s="1" t="s">
        <v>680</v>
      </c>
      <c r="O23" s="1" t="s">
        <v>682</v>
      </c>
      <c r="P23" s="1" t="s">
        <v>680</v>
      </c>
      <c r="Q23" s="1" t="s">
        <v>680</v>
      </c>
      <c r="R23" s="1" t="s">
        <v>680</v>
      </c>
    </row>
    <row r="24" spans="1:18" x14ac:dyDescent="0.2">
      <c r="C24" s="6" t="s">
        <v>41</v>
      </c>
      <c r="L24"/>
      <c r="M24" s="1">
        <v>3</v>
      </c>
      <c r="N24" s="1" t="s">
        <v>680</v>
      </c>
      <c r="O24" s="1" t="s">
        <v>685</v>
      </c>
      <c r="P24" s="1" t="s">
        <v>680</v>
      </c>
      <c r="Q24" s="1" t="s">
        <v>680</v>
      </c>
      <c r="R24" s="1" t="s">
        <v>680</v>
      </c>
    </row>
    <row r="25" spans="1:18" x14ac:dyDescent="0.2">
      <c r="C25" s="6" t="s">
        <v>42</v>
      </c>
      <c r="L25"/>
      <c r="M25" s="1">
        <v>4</v>
      </c>
      <c r="N25" s="1" t="s">
        <v>680</v>
      </c>
      <c r="O25" s="1" t="s">
        <v>687</v>
      </c>
      <c r="P25" s="1" t="s">
        <v>680</v>
      </c>
      <c r="Q25" s="1" t="s">
        <v>680</v>
      </c>
      <c r="R25" s="1" t="s">
        <v>688</v>
      </c>
    </row>
    <row r="26" spans="1:18" x14ac:dyDescent="0.2">
      <c r="C26" s="6" t="s">
        <v>43</v>
      </c>
      <c r="L26"/>
      <c r="M26" s="1">
        <v>5</v>
      </c>
      <c r="N26" s="1" t="s">
        <v>680</v>
      </c>
      <c r="O26" s="1" t="s">
        <v>689</v>
      </c>
      <c r="P26" s="1" t="s">
        <v>680</v>
      </c>
      <c r="Q26" s="1" t="s">
        <v>680</v>
      </c>
      <c r="R26" s="1" t="s">
        <v>688</v>
      </c>
    </row>
    <row r="27" spans="1:18" x14ac:dyDescent="0.2">
      <c r="C27" s="6" t="s">
        <v>44</v>
      </c>
      <c r="L27"/>
      <c r="M27" s="1">
        <v>6</v>
      </c>
      <c r="N27" s="1" t="s">
        <v>680</v>
      </c>
      <c r="O27" s="1" t="s">
        <v>691</v>
      </c>
      <c r="P27" s="1" t="s">
        <v>680</v>
      </c>
      <c r="Q27" s="1" t="s">
        <v>690</v>
      </c>
      <c r="R27" s="1" t="s">
        <v>688</v>
      </c>
    </row>
    <row r="28" spans="1:18" x14ac:dyDescent="0.2">
      <c r="C28" s="6" t="s">
        <v>45</v>
      </c>
      <c r="L28"/>
      <c r="M28" s="1">
        <v>7</v>
      </c>
      <c r="N28" s="1" t="s">
        <v>680</v>
      </c>
      <c r="O28" s="1" t="s">
        <v>695</v>
      </c>
      <c r="P28" s="1" t="s">
        <v>680</v>
      </c>
      <c r="Q28" s="1" t="s">
        <v>694</v>
      </c>
      <c r="R28" s="1" t="s">
        <v>688</v>
      </c>
    </row>
    <row r="29" spans="1:18" x14ac:dyDescent="0.2">
      <c r="C29" s="6" t="s">
        <v>46</v>
      </c>
      <c r="L29"/>
      <c r="M29" s="1">
        <v>8</v>
      </c>
      <c r="N29" s="1" t="s">
        <v>680</v>
      </c>
      <c r="O29" s="1" t="s">
        <v>698</v>
      </c>
      <c r="P29" s="1" t="s">
        <v>680</v>
      </c>
      <c r="Q29" s="1" t="s">
        <v>694</v>
      </c>
      <c r="R29" s="1" t="s">
        <v>688</v>
      </c>
    </row>
    <row r="30" spans="1:18" x14ac:dyDescent="0.2">
      <c r="C30" s="6" t="s">
        <v>47</v>
      </c>
      <c r="L30"/>
      <c r="M30" s="1">
        <v>9</v>
      </c>
      <c r="N30" s="1" t="s">
        <v>680</v>
      </c>
      <c r="O30" s="1" t="s">
        <v>701</v>
      </c>
      <c r="P30" s="1" t="s">
        <v>680</v>
      </c>
      <c r="Q30" s="1" t="s">
        <v>694</v>
      </c>
      <c r="R30" s="1" t="s">
        <v>688</v>
      </c>
    </row>
    <row r="31" spans="1:18" x14ac:dyDescent="0.2">
      <c r="C31" s="6" t="s">
        <v>48</v>
      </c>
      <c r="L31"/>
      <c r="M31" s="1">
        <v>10</v>
      </c>
      <c r="N31" s="1" t="s">
        <v>680</v>
      </c>
      <c r="O31" s="1" t="s">
        <v>702</v>
      </c>
      <c r="P31" s="1" t="s">
        <v>680</v>
      </c>
      <c r="Q31" s="1" t="s">
        <v>694</v>
      </c>
      <c r="R31" s="1" t="s">
        <v>688</v>
      </c>
    </row>
    <row r="32" spans="1:18" x14ac:dyDescent="0.2">
      <c r="C32" s="6" t="s">
        <v>49</v>
      </c>
      <c r="L32"/>
      <c r="M32" s="1">
        <v>11</v>
      </c>
      <c r="N32" s="1" t="s">
        <v>680</v>
      </c>
      <c r="O32" s="1" t="s">
        <v>703</v>
      </c>
      <c r="P32" s="1" t="s">
        <v>680</v>
      </c>
      <c r="Q32" s="1" t="s">
        <v>694</v>
      </c>
      <c r="R32" s="1" t="s">
        <v>688</v>
      </c>
    </row>
    <row r="33" spans="3:18" x14ac:dyDescent="0.2">
      <c r="C33" s="6" t="s">
        <v>50</v>
      </c>
      <c r="L33"/>
      <c r="M33" s="1">
        <v>12</v>
      </c>
      <c r="N33" s="1" t="s">
        <v>680</v>
      </c>
      <c r="O33" s="1" t="s">
        <v>704</v>
      </c>
      <c r="P33" s="1" t="s">
        <v>680</v>
      </c>
      <c r="Q33" s="1" t="s">
        <v>694</v>
      </c>
      <c r="R33" s="1" t="s">
        <v>688</v>
      </c>
    </row>
    <row r="34" spans="3:18" x14ac:dyDescent="0.2">
      <c r="C34" s="6" t="s">
        <v>51</v>
      </c>
      <c r="L34"/>
      <c r="M34" s="1">
        <v>13</v>
      </c>
      <c r="N34" s="1" t="s">
        <v>680</v>
      </c>
      <c r="O34" s="1" t="s">
        <v>707</v>
      </c>
      <c r="P34" s="1" t="s">
        <v>680</v>
      </c>
      <c r="Q34" s="1" t="s">
        <v>694</v>
      </c>
      <c r="R34" s="1" t="s">
        <v>688</v>
      </c>
    </row>
    <row r="35" spans="3:18" x14ac:dyDescent="0.2">
      <c r="C35" s="6" t="s">
        <v>52</v>
      </c>
      <c r="L35"/>
      <c r="M35" s="1">
        <v>14</v>
      </c>
      <c r="N35" s="1" t="s">
        <v>680</v>
      </c>
      <c r="O35" s="1" t="s">
        <v>710</v>
      </c>
      <c r="P35" s="1" t="s">
        <v>680</v>
      </c>
      <c r="Q35" s="1" t="s">
        <v>680</v>
      </c>
      <c r="R35" s="1" t="s">
        <v>680</v>
      </c>
    </row>
    <row r="36" spans="3:18" x14ac:dyDescent="0.2">
      <c r="C36" s="6" t="s">
        <v>53</v>
      </c>
      <c r="L36"/>
      <c r="M36" s="1">
        <v>15</v>
      </c>
      <c r="N36" s="1" t="s">
        <v>680</v>
      </c>
      <c r="O36" s="1" t="s">
        <v>713</v>
      </c>
      <c r="P36" s="1" t="s">
        <v>680</v>
      </c>
      <c r="Q36" s="1" t="s">
        <v>694</v>
      </c>
      <c r="R36" s="1" t="s">
        <v>688</v>
      </c>
    </row>
    <row r="37" spans="3:18" x14ac:dyDescent="0.2">
      <c r="C37" s="6" t="s">
        <v>54</v>
      </c>
      <c r="L37"/>
      <c r="M37" s="1">
        <v>16</v>
      </c>
      <c r="N37" s="1" t="s">
        <v>680</v>
      </c>
      <c r="O37" s="1" t="s">
        <v>716</v>
      </c>
      <c r="P37" s="1" t="s">
        <v>680</v>
      </c>
      <c r="Q37" s="1" t="s">
        <v>694</v>
      </c>
      <c r="R37" s="1" t="s">
        <v>688</v>
      </c>
    </row>
    <row r="38" spans="3:18" x14ac:dyDescent="0.2">
      <c r="C38" s="6" t="s">
        <v>55</v>
      </c>
      <c r="L38"/>
      <c r="M38" s="1">
        <v>17</v>
      </c>
      <c r="N38" s="1" t="s">
        <v>680</v>
      </c>
      <c r="O38" s="1" t="s">
        <v>719</v>
      </c>
      <c r="P38" s="1" t="s">
        <v>680</v>
      </c>
      <c r="Q38" s="1" t="s">
        <v>694</v>
      </c>
      <c r="R38" s="1" t="s">
        <v>688</v>
      </c>
    </row>
    <row r="39" spans="3:18" x14ac:dyDescent="0.2">
      <c r="C39" s="6" t="s">
        <v>56</v>
      </c>
      <c r="L39"/>
      <c r="M39" s="1">
        <v>18</v>
      </c>
      <c r="N39" s="1" t="s">
        <v>680</v>
      </c>
      <c r="O39" s="1" t="s">
        <v>722</v>
      </c>
      <c r="P39" s="1" t="s">
        <v>680</v>
      </c>
      <c r="Q39" s="1" t="s">
        <v>694</v>
      </c>
      <c r="R39" s="1" t="s">
        <v>688</v>
      </c>
    </row>
    <row r="40" spans="3:18" x14ac:dyDescent="0.2">
      <c r="C40" s="6" t="s">
        <v>57</v>
      </c>
      <c r="L40"/>
      <c r="M40" s="1">
        <v>19</v>
      </c>
      <c r="N40" s="1" t="s">
        <v>680</v>
      </c>
      <c r="O40" s="1" t="s">
        <v>723</v>
      </c>
      <c r="P40" s="1" t="s">
        <v>680</v>
      </c>
      <c r="Q40" s="1" t="s">
        <v>694</v>
      </c>
      <c r="R40" s="1" t="s">
        <v>688</v>
      </c>
    </row>
    <row r="41" spans="3:18" x14ac:dyDescent="0.2">
      <c r="C41" s="6" t="s">
        <v>58</v>
      </c>
      <c r="L41"/>
      <c r="M41" s="1">
        <v>20</v>
      </c>
      <c r="N41" s="1" t="s">
        <v>680</v>
      </c>
      <c r="O41" s="1" t="s">
        <v>724</v>
      </c>
      <c r="P41" s="1" t="s">
        <v>680</v>
      </c>
      <c r="Q41" s="1" t="s">
        <v>694</v>
      </c>
      <c r="R41" s="1" t="s">
        <v>688</v>
      </c>
    </row>
    <row r="42" spans="3:18" x14ac:dyDescent="0.2">
      <c r="C42" s="6" t="s">
        <v>59</v>
      </c>
      <c r="L42"/>
      <c r="M42" s="1">
        <v>21</v>
      </c>
      <c r="N42" s="1" t="s">
        <v>680</v>
      </c>
      <c r="O42" s="1" t="s">
        <v>725</v>
      </c>
      <c r="P42" s="1" t="s">
        <v>680</v>
      </c>
      <c r="Q42" s="1" t="s">
        <v>694</v>
      </c>
      <c r="R42" s="1" t="s">
        <v>688</v>
      </c>
    </row>
    <row r="43" spans="3:18" x14ac:dyDescent="0.2">
      <c r="C43" s="6" t="s">
        <v>60</v>
      </c>
      <c r="L43"/>
      <c r="M43" s="1">
        <v>22</v>
      </c>
      <c r="N43" s="1" t="s">
        <v>680</v>
      </c>
      <c r="O43" s="1" t="s">
        <v>730</v>
      </c>
      <c r="P43" s="1" t="s">
        <v>680</v>
      </c>
      <c r="Q43" s="1" t="s">
        <v>694</v>
      </c>
      <c r="R43" s="1" t="s">
        <v>688</v>
      </c>
    </row>
    <row r="44" spans="3:18" x14ac:dyDescent="0.2">
      <c r="C44" s="6" t="s">
        <v>61</v>
      </c>
      <c r="L44"/>
      <c r="M44" s="1">
        <v>23</v>
      </c>
      <c r="N44" s="1" t="s">
        <v>680</v>
      </c>
      <c r="O44" s="1" t="s">
        <v>733</v>
      </c>
      <c r="P44" s="1" t="s">
        <v>680</v>
      </c>
      <c r="Q44" s="1" t="s">
        <v>694</v>
      </c>
      <c r="R44" s="1" t="s">
        <v>688</v>
      </c>
    </row>
    <row r="45" spans="3:18" x14ac:dyDescent="0.2">
      <c r="C45" s="6" t="s">
        <v>62</v>
      </c>
      <c r="L45"/>
      <c r="M45" s="1">
        <v>24</v>
      </c>
      <c r="N45" s="1" t="s">
        <v>680</v>
      </c>
      <c r="O45" s="1" t="s">
        <v>736</v>
      </c>
      <c r="P45" s="1" t="s">
        <v>680</v>
      </c>
      <c r="Q45" s="1" t="s">
        <v>694</v>
      </c>
      <c r="R45" s="1" t="s">
        <v>688</v>
      </c>
    </row>
    <row r="46" spans="3:18" x14ac:dyDescent="0.2">
      <c r="C46" s="6" t="s">
        <v>63</v>
      </c>
      <c r="L46"/>
      <c r="M46" s="1">
        <v>25</v>
      </c>
      <c r="N46" s="1" t="s">
        <v>680</v>
      </c>
      <c r="O46" s="1" t="s">
        <v>1</v>
      </c>
      <c r="P46" s="1" t="s">
        <v>680</v>
      </c>
      <c r="Q46" s="1" t="s">
        <v>694</v>
      </c>
      <c r="R46" s="1" t="s">
        <v>688</v>
      </c>
    </row>
    <row r="47" spans="3:18" x14ac:dyDescent="0.2">
      <c r="C47" s="6" t="s">
        <v>64</v>
      </c>
      <c r="L47"/>
      <c r="M47" s="1">
        <v>26</v>
      </c>
      <c r="N47" s="1" t="s">
        <v>680</v>
      </c>
      <c r="O47" s="1" t="s">
        <v>4</v>
      </c>
      <c r="P47" s="1" t="s">
        <v>680</v>
      </c>
      <c r="Q47" s="1" t="s">
        <v>680</v>
      </c>
      <c r="R47" s="1" t="s">
        <v>680</v>
      </c>
    </row>
    <row r="48" spans="3:18" x14ac:dyDescent="0.2">
      <c r="C48" s="6" t="s">
        <v>65</v>
      </c>
      <c r="L48"/>
      <c r="M48" s="1">
        <v>27</v>
      </c>
      <c r="N48" s="1" t="s">
        <v>680</v>
      </c>
      <c r="O48" s="1" t="s">
        <v>7</v>
      </c>
      <c r="P48" s="1" t="s">
        <v>680</v>
      </c>
      <c r="Q48" s="1" t="s">
        <v>680</v>
      </c>
      <c r="R48" s="1" t="s">
        <v>688</v>
      </c>
    </row>
    <row r="49" spans="3:18" x14ac:dyDescent="0.2">
      <c r="C49" s="6" t="s">
        <v>66</v>
      </c>
      <c r="L49"/>
      <c r="M49" s="1">
        <v>28</v>
      </c>
      <c r="N49" s="1" t="s">
        <v>680</v>
      </c>
      <c r="O49" s="1" t="s">
        <v>10</v>
      </c>
      <c r="P49" s="1" t="s">
        <v>680</v>
      </c>
      <c r="Q49" s="1" t="s">
        <v>694</v>
      </c>
      <c r="R49" s="1" t="s">
        <v>688</v>
      </c>
    </row>
    <row r="50" spans="3:18" x14ac:dyDescent="0.2">
      <c r="C50" s="6" t="s">
        <v>67</v>
      </c>
      <c r="L50"/>
      <c r="M50" s="1">
        <v>29</v>
      </c>
      <c r="N50" s="1" t="s">
        <v>680</v>
      </c>
      <c r="O50" s="1" t="s">
        <v>13</v>
      </c>
      <c r="P50" s="1" t="s">
        <v>680</v>
      </c>
      <c r="Q50" s="1" t="s">
        <v>694</v>
      </c>
      <c r="R50" s="1" t="s">
        <v>688</v>
      </c>
    </row>
    <row r="51" spans="3:18" x14ac:dyDescent="0.2">
      <c r="C51" s="6" t="s">
        <v>68</v>
      </c>
      <c r="L51"/>
      <c r="M51" s="1">
        <v>30</v>
      </c>
      <c r="N51" s="1" t="s">
        <v>680</v>
      </c>
      <c r="O51" s="1" t="s">
        <v>16</v>
      </c>
      <c r="P51" s="1" t="s">
        <v>680</v>
      </c>
      <c r="Q51" s="1" t="s">
        <v>690</v>
      </c>
      <c r="R51" s="1" t="s">
        <v>688</v>
      </c>
    </row>
    <row r="52" spans="3:18" x14ac:dyDescent="0.2">
      <c r="C52" s="6" t="s">
        <v>69</v>
      </c>
      <c r="L52"/>
      <c r="M52" s="1">
        <v>31</v>
      </c>
      <c r="N52" s="1" t="s">
        <v>680</v>
      </c>
      <c r="O52" s="1" t="s">
        <v>19</v>
      </c>
      <c r="P52" s="1" t="s">
        <v>680</v>
      </c>
      <c r="Q52" s="1" t="s">
        <v>694</v>
      </c>
      <c r="R52" s="1" t="s">
        <v>688</v>
      </c>
    </row>
    <row r="53" spans="3:18" x14ac:dyDescent="0.2">
      <c r="C53" s="6" t="s">
        <v>70</v>
      </c>
      <c r="L53"/>
      <c r="M53" s="1">
        <v>32</v>
      </c>
      <c r="N53" s="1" t="s">
        <v>680</v>
      </c>
      <c r="O53" s="1" t="s">
        <v>22</v>
      </c>
      <c r="P53" s="1" t="s">
        <v>680</v>
      </c>
      <c r="Q53" s="1" t="s">
        <v>680</v>
      </c>
      <c r="R53" s="1" t="s">
        <v>680</v>
      </c>
    </row>
    <row r="54" spans="3:18" x14ac:dyDescent="0.2">
      <c r="C54" s="6" t="s">
        <v>71</v>
      </c>
      <c r="L54"/>
      <c r="M54" s="1">
        <v>33</v>
      </c>
      <c r="N54" s="1" t="s">
        <v>680</v>
      </c>
      <c r="O54" s="1" t="s">
        <v>25</v>
      </c>
      <c r="P54" s="1" t="s">
        <v>680</v>
      </c>
      <c r="Q54" s="1" t="s">
        <v>690</v>
      </c>
      <c r="R54" s="1" t="s">
        <v>688</v>
      </c>
    </row>
    <row r="55" spans="3:18" x14ac:dyDescent="0.2">
      <c r="C55" s="6" t="s">
        <v>72</v>
      </c>
      <c r="L55"/>
      <c r="M55" s="1">
        <v>34</v>
      </c>
      <c r="N55" s="1" t="s">
        <v>680</v>
      </c>
      <c r="O55" s="1" t="s">
        <v>28</v>
      </c>
      <c r="P55" s="1" t="s">
        <v>680</v>
      </c>
      <c r="Q55" s="1" t="s">
        <v>690</v>
      </c>
      <c r="R55" s="1" t="s">
        <v>688</v>
      </c>
    </row>
    <row r="56" spans="3:18" x14ac:dyDescent="0.2">
      <c r="C56" s="6" t="s">
        <v>73</v>
      </c>
      <c r="L56"/>
      <c r="M56" s="1">
        <v>35</v>
      </c>
      <c r="N56" s="1" t="s">
        <v>680</v>
      </c>
      <c r="O56" s="1" t="s">
        <v>29</v>
      </c>
      <c r="P56" s="1" t="s">
        <v>680</v>
      </c>
      <c r="Q56" s="1" t="s">
        <v>680</v>
      </c>
      <c r="R56" s="1" t="s">
        <v>680</v>
      </c>
    </row>
    <row r="57" spans="3:18" x14ac:dyDescent="0.2">
      <c r="C57" s="6" t="s">
        <v>74</v>
      </c>
      <c r="L57"/>
      <c r="M57" s="1">
        <v>36</v>
      </c>
      <c r="N57" s="1" t="s">
        <v>680</v>
      </c>
      <c r="O57" s="1" t="s">
        <v>30</v>
      </c>
      <c r="P57" s="1" t="s">
        <v>680</v>
      </c>
      <c r="Q57" s="1" t="s">
        <v>694</v>
      </c>
      <c r="R57" s="1" t="s">
        <v>688</v>
      </c>
    </row>
    <row r="58" spans="3:18" x14ac:dyDescent="0.2">
      <c r="C58" s="6" t="s">
        <v>75</v>
      </c>
      <c r="L58"/>
      <c r="M58" s="1">
        <v>37</v>
      </c>
      <c r="N58" s="1" t="s">
        <v>680</v>
      </c>
      <c r="O58" s="1" t="s">
        <v>33</v>
      </c>
      <c r="P58" s="1" t="s">
        <v>680</v>
      </c>
      <c r="Q58" s="1" t="s">
        <v>694</v>
      </c>
      <c r="R58" s="1" t="s">
        <v>688</v>
      </c>
    </row>
    <row r="59" spans="3:18" x14ac:dyDescent="0.2">
      <c r="C59" s="6" t="s">
        <v>76</v>
      </c>
      <c r="L59"/>
      <c r="M59" s="1">
        <v>38</v>
      </c>
      <c r="N59" s="1" t="s">
        <v>680</v>
      </c>
      <c r="O59" s="1" t="s">
        <v>238</v>
      </c>
      <c r="P59" s="1" t="s">
        <v>680</v>
      </c>
      <c r="Q59" s="1" t="s">
        <v>694</v>
      </c>
      <c r="R59" s="1" t="s">
        <v>688</v>
      </c>
    </row>
    <row r="60" spans="3:18" x14ac:dyDescent="0.2">
      <c r="C60" s="6" t="s">
        <v>77</v>
      </c>
      <c r="L60"/>
      <c r="M60" s="1">
        <v>39</v>
      </c>
      <c r="N60" s="1" t="s">
        <v>680</v>
      </c>
      <c r="O60" s="1" t="s">
        <v>241</v>
      </c>
      <c r="P60" s="1" t="s">
        <v>680</v>
      </c>
      <c r="Q60" s="1" t="s">
        <v>694</v>
      </c>
      <c r="R60" s="1" t="s">
        <v>688</v>
      </c>
    </row>
    <row r="61" spans="3:18" x14ac:dyDescent="0.2">
      <c r="C61" s="6" t="s">
        <v>78</v>
      </c>
      <c r="L61"/>
      <c r="M61" s="1">
        <v>40</v>
      </c>
      <c r="N61" s="1" t="s">
        <v>680</v>
      </c>
      <c r="O61" s="1" t="s">
        <v>244</v>
      </c>
      <c r="P61" s="1" t="s">
        <v>680</v>
      </c>
      <c r="Q61" s="1" t="s">
        <v>694</v>
      </c>
      <c r="R61" s="1" t="s">
        <v>688</v>
      </c>
    </row>
    <row r="62" spans="3:18" x14ac:dyDescent="0.2">
      <c r="C62" s="6" t="s">
        <v>79</v>
      </c>
      <c r="L62"/>
      <c r="M62" s="1">
        <v>41</v>
      </c>
      <c r="N62" s="1" t="s">
        <v>680</v>
      </c>
      <c r="O62" s="1" t="s">
        <v>247</v>
      </c>
      <c r="P62" s="1" t="s">
        <v>680</v>
      </c>
      <c r="Q62" s="1" t="s">
        <v>694</v>
      </c>
      <c r="R62" s="1" t="s">
        <v>688</v>
      </c>
    </row>
    <row r="63" spans="3:18" x14ac:dyDescent="0.2">
      <c r="C63" s="6" t="s">
        <v>80</v>
      </c>
      <c r="L63"/>
      <c r="M63" s="1">
        <v>42</v>
      </c>
      <c r="N63" s="1" t="s">
        <v>680</v>
      </c>
      <c r="O63" s="1" t="s">
        <v>248</v>
      </c>
      <c r="P63" s="1" t="s">
        <v>680</v>
      </c>
      <c r="Q63" s="1" t="s">
        <v>680</v>
      </c>
      <c r="R63" s="1" t="s">
        <v>680</v>
      </c>
    </row>
    <row r="64" spans="3:18" x14ac:dyDescent="0.2">
      <c r="C64" s="6" t="s">
        <v>81</v>
      </c>
      <c r="L64"/>
      <c r="M64" s="1">
        <v>43</v>
      </c>
      <c r="N64" s="1" t="s">
        <v>680</v>
      </c>
      <c r="O64" s="1" t="s">
        <v>249</v>
      </c>
      <c r="P64" s="1" t="s">
        <v>680</v>
      </c>
      <c r="Q64" s="1" t="s">
        <v>694</v>
      </c>
      <c r="R64" s="1" t="s">
        <v>688</v>
      </c>
    </row>
    <row r="65" spans="3:18" x14ac:dyDescent="0.2">
      <c r="C65" s="6" t="s">
        <v>82</v>
      </c>
      <c r="L65"/>
      <c r="M65" s="1">
        <v>44</v>
      </c>
      <c r="N65" s="1" t="s">
        <v>680</v>
      </c>
      <c r="O65" s="1" t="s">
        <v>250</v>
      </c>
      <c r="P65" s="1" t="s">
        <v>680</v>
      </c>
      <c r="Q65" s="1" t="s">
        <v>694</v>
      </c>
      <c r="R65" s="1" t="s">
        <v>688</v>
      </c>
    </row>
    <row r="66" spans="3:18" x14ac:dyDescent="0.2">
      <c r="C66" s="6" t="s">
        <v>83</v>
      </c>
      <c r="L66"/>
      <c r="M66" s="1">
        <v>45</v>
      </c>
      <c r="N66" s="1" t="s">
        <v>680</v>
      </c>
      <c r="O66" s="1" t="s">
        <v>251</v>
      </c>
      <c r="P66" s="1" t="s">
        <v>680</v>
      </c>
      <c r="Q66" s="1" t="s">
        <v>694</v>
      </c>
      <c r="R66" s="1" t="s">
        <v>688</v>
      </c>
    </row>
    <row r="67" spans="3:18" x14ac:dyDescent="0.2">
      <c r="C67" s="6" t="s">
        <v>84</v>
      </c>
      <c r="L67"/>
      <c r="M67" s="1">
        <v>46</v>
      </c>
      <c r="N67" s="1" t="s">
        <v>680</v>
      </c>
      <c r="O67" s="1" t="s">
        <v>252</v>
      </c>
      <c r="P67" s="1" t="s">
        <v>680</v>
      </c>
      <c r="Q67" s="1" t="s">
        <v>694</v>
      </c>
      <c r="R67" s="1" t="s">
        <v>688</v>
      </c>
    </row>
    <row r="68" spans="3:18" x14ac:dyDescent="0.2">
      <c r="C68" s="6" t="s">
        <v>85</v>
      </c>
      <c r="L68"/>
      <c r="M68" s="1">
        <v>47</v>
      </c>
      <c r="N68" s="1" t="s">
        <v>680</v>
      </c>
      <c r="O68" s="1" t="s">
        <v>255</v>
      </c>
      <c r="P68" s="1" t="s">
        <v>680</v>
      </c>
      <c r="Q68" s="1" t="s">
        <v>694</v>
      </c>
      <c r="R68" s="1" t="s">
        <v>688</v>
      </c>
    </row>
    <row r="69" spans="3:18" x14ac:dyDescent="0.2">
      <c r="C69" s="6" t="s">
        <v>86</v>
      </c>
      <c r="L69"/>
      <c r="M69" s="1">
        <v>48</v>
      </c>
      <c r="N69" s="1" t="s">
        <v>680</v>
      </c>
      <c r="O69" s="1" t="s">
        <v>258</v>
      </c>
      <c r="P69" s="1" t="s">
        <v>680</v>
      </c>
      <c r="Q69" s="1" t="s">
        <v>680</v>
      </c>
      <c r="R69" s="1" t="s">
        <v>680</v>
      </c>
    </row>
    <row r="70" spans="3:18" x14ac:dyDescent="0.2">
      <c r="C70" s="6" t="s">
        <v>87</v>
      </c>
      <c r="L70"/>
      <c r="M70" s="1">
        <v>49</v>
      </c>
      <c r="N70" s="1" t="s">
        <v>680</v>
      </c>
      <c r="O70" s="1" t="s">
        <v>261</v>
      </c>
      <c r="P70" s="1" t="s">
        <v>680</v>
      </c>
      <c r="Q70" s="1" t="s">
        <v>680</v>
      </c>
      <c r="R70" s="1" t="s">
        <v>688</v>
      </c>
    </row>
    <row r="71" spans="3:18" x14ac:dyDescent="0.2">
      <c r="C71" s="6" t="s">
        <v>88</v>
      </c>
      <c r="L71"/>
      <c r="M71" s="1">
        <v>50</v>
      </c>
      <c r="N71" s="1" t="s">
        <v>680</v>
      </c>
      <c r="O71" s="1" t="s">
        <v>264</v>
      </c>
      <c r="P71" s="1" t="s">
        <v>680</v>
      </c>
      <c r="Q71" s="1" t="s">
        <v>680</v>
      </c>
      <c r="R71" s="1" t="s">
        <v>688</v>
      </c>
    </row>
    <row r="72" spans="3:18" x14ac:dyDescent="0.2">
      <c r="C72" s="6" t="s">
        <v>89</v>
      </c>
      <c r="L72"/>
      <c r="M72" s="1">
        <v>51</v>
      </c>
      <c r="N72" s="1" t="s">
        <v>680</v>
      </c>
      <c r="O72" s="1" t="s">
        <v>267</v>
      </c>
      <c r="P72" s="1" t="s">
        <v>680</v>
      </c>
      <c r="Q72" s="1" t="s">
        <v>694</v>
      </c>
      <c r="R72" s="1" t="s">
        <v>688</v>
      </c>
    </row>
    <row r="73" spans="3:18" x14ac:dyDescent="0.2">
      <c r="C73" s="6" t="s">
        <v>90</v>
      </c>
      <c r="L73"/>
      <c r="M73" s="1">
        <v>52</v>
      </c>
      <c r="N73" s="1" t="s">
        <v>680</v>
      </c>
      <c r="O73" s="1" t="s">
        <v>272</v>
      </c>
      <c r="P73" s="1" t="s">
        <v>680</v>
      </c>
      <c r="Q73" s="1" t="s">
        <v>690</v>
      </c>
      <c r="R73" s="1" t="s">
        <v>688</v>
      </c>
    </row>
    <row r="74" spans="3:18" x14ac:dyDescent="0.2">
      <c r="C74" s="6" t="s">
        <v>91</v>
      </c>
      <c r="L74"/>
      <c r="M74" s="1">
        <v>53</v>
      </c>
      <c r="N74" s="1" t="s">
        <v>680</v>
      </c>
      <c r="O74" s="1" t="s">
        <v>275</v>
      </c>
      <c r="P74" s="1" t="s">
        <v>680</v>
      </c>
      <c r="Q74" s="1" t="s">
        <v>680</v>
      </c>
      <c r="R74" s="1" t="s">
        <v>688</v>
      </c>
    </row>
    <row r="75" spans="3:18" x14ac:dyDescent="0.2">
      <c r="C75" s="6" t="s">
        <v>92</v>
      </c>
      <c r="L75"/>
      <c r="M75" s="1">
        <v>54</v>
      </c>
      <c r="N75" s="1" t="s">
        <v>680</v>
      </c>
      <c r="O75" s="1" t="s">
        <v>278</v>
      </c>
      <c r="P75" s="1" t="s">
        <v>680</v>
      </c>
      <c r="Q75" s="1" t="s">
        <v>690</v>
      </c>
      <c r="R75" s="1" t="s">
        <v>688</v>
      </c>
    </row>
    <row r="76" spans="3:18" x14ac:dyDescent="0.2">
      <c r="C76" s="6" t="s">
        <v>93</v>
      </c>
      <c r="L76"/>
      <c r="M76" s="1">
        <v>55</v>
      </c>
      <c r="N76" s="1" t="s">
        <v>680</v>
      </c>
      <c r="O76" s="1" t="s">
        <v>281</v>
      </c>
      <c r="P76" s="1" t="s">
        <v>680</v>
      </c>
      <c r="Q76" s="1" t="s">
        <v>690</v>
      </c>
      <c r="R76" s="1" t="s">
        <v>688</v>
      </c>
    </row>
    <row r="77" spans="3:18" x14ac:dyDescent="0.2">
      <c r="C77" s="6" t="s">
        <v>94</v>
      </c>
      <c r="L77"/>
      <c r="M77" s="1">
        <v>56</v>
      </c>
      <c r="N77" s="1" t="s">
        <v>680</v>
      </c>
      <c r="O77" s="1" t="s">
        <v>284</v>
      </c>
      <c r="P77" s="1" t="s">
        <v>680</v>
      </c>
      <c r="Q77" s="1" t="s">
        <v>690</v>
      </c>
      <c r="R77" s="1" t="s">
        <v>688</v>
      </c>
    </row>
    <row r="78" spans="3:18" x14ac:dyDescent="0.2">
      <c r="C78" s="6" t="s">
        <v>95</v>
      </c>
      <c r="L78"/>
      <c r="M78" s="1">
        <v>58</v>
      </c>
      <c r="N78" s="1" t="s">
        <v>680</v>
      </c>
      <c r="O78" s="1" t="s">
        <v>287</v>
      </c>
      <c r="P78" s="1" t="s">
        <v>680</v>
      </c>
      <c r="Q78" s="1" t="s">
        <v>680</v>
      </c>
      <c r="R78" s="1" t="s">
        <v>680</v>
      </c>
    </row>
    <row r="79" spans="3:18" x14ac:dyDescent="0.2">
      <c r="C79" s="6" t="s">
        <v>96</v>
      </c>
      <c r="L79"/>
      <c r="M79" s="1">
        <v>59</v>
      </c>
      <c r="N79" s="1" t="s">
        <v>680</v>
      </c>
      <c r="O79" s="1" t="s">
        <v>291</v>
      </c>
      <c r="P79" s="1" t="s">
        <v>680</v>
      </c>
      <c r="Q79" s="1" t="s">
        <v>680</v>
      </c>
      <c r="R79" s="1" t="s">
        <v>292</v>
      </c>
    </row>
    <row r="80" spans="3:18" x14ac:dyDescent="0.2">
      <c r="C80" s="6" t="s">
        <v>97</v>
      </c>
      <c r="L80"/>
      <c r="M80" s="1">
        <v>60</v>
      </c>
      <c r="N80" s="1" t="s">
        <v>680</v>
      </c>
      <c r="O80" s="1" t="s">
        <v>295</v>
      </c>
      <c r="P80" s="1" t="s">
        <v>680</v>
      </c>
      <c r="Q80" s="1" t="s">
        <v>690</v>
      </c>
      <c r="R80" s="1" t="s">
        <v>292</v>
      </c>
    </row>
    <row r="81" spans="3:18" x14ac:dyDescent="0.2">
      <c r="C81" s="6" t="s">
        <v>98</v>
      </c>
      <c r="L81"/>
      <c r="M81" s="1">
        <v>61</v>
      </c>
      <c r="N81" s="1" t="s">
        <v>680</v>
      </c>
      <c r="O81" s="1" t="s">
        <v>298</v>
      </c>
      <c r="P81" s="1" t="s">
        <v>680</v>
      </c>
      <c r="Q81" s="1" t="s">
        <v>680</v>
      </c>
      <c r="R81" s="1" t="s">
        <v>292</v>
      </c>
    </row>
    <row r="82" spans="3:18" x14ac:dyDescent="0.2">
      <c r="C82" s="6" t="s">
        <v>99</v>
      </c>
      <c r="L82"/>
      <c r="M82" s="1">
        <v>62</v>
      </c>
      <c r="N82" s="1" t="s">
        <v>680</v>
      </c>
      <c r="O82" s="1" t="s">
        <v>301</v>
      </c>
      <c r="P82" s="1" t="s">
        <v>680</v>
      </c>
      <c r="Q82" s="1" t="s">
        <v>690</v>
      </c>
      <c r="R82" s="1" t="s">
        <v>292</v>
      </c>
    </row>
    <row r="83" spans="3:18" x14ac:dyDescent="0.2">
      <c r="C83" s="6" t="s">
        <v>100</v>
      </c>
      <c r="L83"/>
      <c r="M83" s="1">
        <v>63</v>
      </c>
      <c r="N83" s="1" t="s">
        <v>680</v>
      </c>
      <c r="O83" s="1" t="s">
        <v>304</v>
      </c>
      <c r="P83" s="1" t="s">
        <v>680</v>
      </c>
      <c r="Q83" s="1" t="s">
        <v>680</v>
      </c>
      <c r="R83" s="1" t="s">
        <v>292</v>
      </c>
    </row>
    <row r="84" spans="3:18" x14ac:dyDescent="0.2">
      <c r="C84" s="6" t="s">
        <v>101</v>
      </c>
      <c r="L84"/>
      <c r="M84" s="1">
        <v>64</v>
      </c>
      <c r="N84" s="1" t="s">
        <v>680</v>
      </c>
      <c r="O84" s="1" t="s">
        <v>307</v>
      </c>
      <c r="P84" s="1" t="s">
        <v>680</v>
      </c>
      <c r="Q84" s="1" t="s">
        <v>680</v>
      </c>
      <c r="R84" s="1" t="s">
        <v>292</v>
      </c>
    </row>
    <row r="85" spans="3:18" x14ac:dyDescent="0.2">
      <c r="C85" s="6" t="s">
        <v>102</v>
      </c>
      <c r="L85"/>
      <c r="M85" s="1">
        <v>65</v>
      </c>
      <c r="N85" s="1" t="s">
        <v>680</v>
      </c>
      <c r="O85" s="1" t="s">
        <v>307</v>
      </c>
      <c r="P85" s="1" t="s">
        <v>680</v>
      </c>
      <c r="Q85" s="1" t="s">
        <v>309</v>
      </c>
      <c r="R85" s="1" t="s">
        <v>292</v>
      </c>
    </row>
    <row r="86" spans="3:18" x14ac:dyDescent="0.2">
      <c r="C86" s="6" t="s">
        <v>103</v>
      </c>
      <c r="L86"/>
      <c r="M86" s="1">
        <v>66</v>
      </c>
      <c r="N86" s="1" t="s">
        <v>680</v>
      </c>
      <c r="O86" s="1" t="s">
        <v>312</v>
      </c>
      <c r="P86" s="1" t="s">
        <v>680</v>
      </c>
      <c r="Q86" s="1" t="s">
        <v>680</v>
      </c>
      <c r="R86" s="1" t="s">
        <v>292</v>
      </c>
    </row>
    <row r="87" spans="3:18" x14ac:dyDescent="0.2">
      <c r="C87" s="6" t="s">
        <v>104</v>
      </c>
      <c r="L87"/>
      <c r="M87" s="1">
        <v>67</v>
      </c>
      <c r="N87" s="1" t="s">
        <v>680</v>
      </c>
      <c r="O87" s="1" t="s">
        <v>315</v>
      </c>
      <c r="P87" s="1" t="s">
        <v>680</v>
      </c>
      <c r="Q87" s="1" t="s">
        <v>690</v>
      </c>
      <c r="R87" s="1" t="s">
        <v>292</v>
      </c>
    </row>
    <row r="88" spans="3:18" x14ac:dyDescent="0.2">
      <c r="C88" s="6" t="s">
        <v>105</v>
      </c>
      <c r="L88"/>
      <c r="M88" s="1">
        <v>68</v>
      </c>
      <c r="N88" s="1" t="s">
        <v>680</v>
      </c>
      <c r="O88" s="1" t="s">
        <v>318</v>
      </c>
      <c r="P88" s="1" t="s">
        <v>680</v>
      </c>
      <c r="Q88" s="1" t="s">
        <v>680</v>
      </c>
      <c r="R88" s="1" t="s">
        <v>292</v>
      </c>
    </row>
    <row r="89" spans="3:18" x14ac:dyDescent="0.2">
      <c r="C89" s="6" t="s">
        <v>106</v>
      </c>
      <c r="L89"/>
      <c r="M89" s="1">
        <v>69</v>
      </c>
      <c r="N89" s="1" t="s">
        <v>680</v>
      </c>
      <c r="O89" s="1" t="s">
        <v>321</v>
      </c>
      <c r="P89" s="1" t="s">
        <v>680</v>
      </c>
      <c r="Q89" s="1" t="s">
        <v>690</v>
      </c>
      <c r="R89" s="1" t="s">
        <v>292</v>
      </c>
    </row>
    <row r="90" spans="3:18" x14ac:dyDescent="0.2">
      <c r="C90" s="6" t="s">
        <v>107</v>
      </c>
      <c r="L90"/>
      <c r="M90" s="1">
        <v>70</v>
      </c>
      <c r="N90" s="1" t="s">
        <v>680</v>
      </c>
      <c r="O90" s="1" t="s">
        <v>324</v>
      </c>
      <c r="P90" s="1" t="s">
        <v>680</v>
      </c>
      <c r="Q90" s="1" t="s">
        <v>680</v>
      </c>
      <c r="R90" s="1" t="s">
        <v>292</v>
      </c>
    </row>
    <row r="91" spans="3:18" x14ac:dyDescent="0.2">
      <c r="C91" s="6" t="s">
        <v>108</v>
      </c>
      <c r="L91"/>
      <c r="M91" s="1">
        <v>71</v>
      </c>
      <c r="N91" s="1" t="s">
        <v>680</v>
      </c>
      <c r="O91" s="1" t="s">
        <v>327</v>
      </c>
      <c r="P91" s="1" t="s">
        <v>680</v>
      </c>
      <c r="Q91" s="1" t="s">
        <v>680</v>
      </c>
      <c r="R91" s="1" t="s">
        <v>292</v>
      </c>
    </row>
    <row r="92" spans="3:18" x14ac:dyDescent="0.2">
      <c r="C92" s="6" t="s">
        <v>109</v>
      </c>
      <c r="L92"/>
      <c r="M92" s="1">
        <v>72</v>
      </c>
      <c r="N92" s="1" t="s">
        <v>680</v>
      </c>
      <c r="O92" s="1" t="s">
        <v>330</v>
      </c>
      <c r="P92" s="1" t="s">
        <v>680</v>
      </c>
      <c r="Q92" s="1" t="s">
        <v>690</v>
      </c>
      <c r="R92" s="1" t="s">
        <v>292</v>
      </c>
    </row>
    <row r="93" spans="3:18" x14ac:dyDescent="0.2">
      <c r="C93" s="6" t="s">
        <v>110</v>
      </c>
      <c r="L93"/>
      <c r="M93" s="1">
        <v>73</v>
      </c>
      <c r="N93" s="1" t="s">
        <v>680</v>
      </c>
      <c r="O93" s="1" t="s">
        <v>333</v>
      </c>
      <c r="P93" s="1" t="s">
        <v>680</v>
      </c>
      <c r="Q93" s="1" t="s">
        <v>680</v>
      </c>
      <c r="R93" s="1" t="s">
        <v>680</v>
      </c>
    </row>
    <row r="94" spans="3:18" x14ac:dyDescent="0.2">
      <c r="C94" s="6" t="s">
        <v>111</v>
      </c>
      <c r="L94"/>
      <c r="M94" s="1">
        <v>74</v>
      </c>
      <c r="N94" s="1" t="s">
        <v>680</v>
      </c>
      <c r="O94" s="1" t="s">
        <v>336</v>
      </c>
      <c r="P94" s="1" t="s">
        <v>680</v>
      </c>
      <c r="Q94" s="1" t="s">
        <v>694</v>
      </c>
      <c r="R94" s="1" t="s">
        <v>292</v>
      </c>
    </row>
    <row r="95" spans="3:18" x14ac:dyDescent="0.2">
      <c r="C95" s="6" t="s">
        <v>112</v>
      </c>
      <c r="L95"/>
      <c r="M95" s="1">
        <v>75</v>
      </c>
      <c r="N95" s="1" t="s">
        <v>680</v>
      </c>
      <c r="O95" s="1" t="s">
        <v>339</v>
      </c>
      <c r="P95" s="1" t="s">
        <v>680</v>
      </c>
      <c r="Q95" s="1" t="s">
        <v>694</v>
      </c>
      <c r="R95" s="1" t="s">
        <v>292</v>
      </c>
    </row>
    <row r="96" spans="3:18" x14ac:dyDescent="0.2">
      <c r="C96" s="6" t="s">
        <v>113</v>
      </c>
      <c r="L96"/>
      <c r="M96" s="1">
        <v>76</v>
      </c>
      <c r="N96" s="1" t="s">
        <v>680</v>
      </c>
      <c r="O96" s="1" t="s">
        <v>342</v>
      </c>
      <c r="P96" s="1" t="s">
        <v>680</v>
      </c>
      <c r="Q96" s="1" t="s">
        <v>694</v>
      </c>
      <c r="R96" s="1" t="s">
        <v>292</v>
      </c>
    </row>
    <row r="97" spans="3:18" x14ac:dyDescent="0.2">
      <c r="C97" s="6" t="s">
        <v>114</v>
      </c>
      <c r="L97"/>
      <c r="M97" s="1">
        <v>77</v>
      </c>
      <c r="N97" s="1" t="s">
        <v>680</v>
      </c>
      <c r="O97" s="1" t="s">
        <v>345</v>
      </c>
      <c r="P97" s="1" t="s">
        <v>680</v>
      </c>
      <c r="Q97" s="1" t="s">
        <v>694</v>
      </c>
      <c r="R97" s="1" t="s">
        <v>292</v>
      </c>
    </row>
    <row r="98" spans="3:18" x14ac:dyDescent="0.2">
      <c r="C98" s="6" t="s">
        <v>115</v>
      </c>
      <c r="L98"/>
      <c r="M98" s="1">
        <v>78</v>
      </c>
      <c r="N98" s="1" t="s">
        <v>680</v>
      </c>
      <c r="O98" s="1" t="s">
        <v>349</v>
      </c>
      <c r="P98" s="1" t="s">
        <v>680</v>
      </c>
      <c r="Q98" s="1" t="s">
        <v>694</v>
      </c>
      <c r="R98" s="1" t="s">
        <v>292</v>
      </c>
    </row>
    <row r="99" spans="3:18" x14ac:dyDescent="0.2">
      <c r="C99" s="6" t="s">
        <v>116</v>
      </c>
      <c r="L99"/>
      <c r="M99" s="1">
        <v>79</v>
      </c>
      <c r="N99" s="1" t="s">
        <v>680</v>
      </c>
      <c r="O99" s="1" t="s">
        <v>352</v>
      </c>
      <c r="P99" s="1" t="s">
        <v>680</v>
      </c>
      <c r="Q99" s="1" t="s">
        <v>694</v>
      </c>
      <c r="R99" s="1" t="s">
        <v>292</v>
      </c>
    </row>
    <row r="100" spans="3:18" x14ac:dyDescent="0.2">
      <c r="C100" s="6" t="s">
        <v>117</v>
      </c>
      <c r="L100"/>
      <c r="M100" s="1">
        <v>80</v>
      </c>
      <c r="N100" s="1" t="s">
        <v>680</v>
      </c>
      <c r="O100" s="1" t="s">
        <v>356</v>
      </c>
      <c r="P100" s="1" t="s">
        <v>680</v>
      </c>
      <c r="Q100" s="1" t="s">
        <v>694</v>
      </c>
      <c r="R100" s="1" t="s">
        <v>292</v>
      </c>
    </row>
    <row r="101" spans="3:18" x14ac:dyDescent="0.2">
      <c r="C101" s="6" t="s">
        <v>118</v>
      </c>
      <c r="L101"/>
      <c r="M101" s="1">
        <v>81</v>
      </c>
      <c r="N101" s="1" t="s">
        <v>680</v>
      </c>
      <c r="O101" s="1" t="s">
        <v>359</v>
      </c>
      <c r="P101" s="1" t="s">
        <v>680</v>
      </c>
      <c r="Q101" s="1" t="s">
        <v>680</v>
      </c>
      <c r="R101" s="1" t="s">
        <v>292</v>
      </c>
    </row>
    <row r="102" spans="3:18" x14ac:dyDescent="0.2">
      <c r="C102" s="6" t="s">
        <v>119</v>
      </c>
      <c r="L102"/>
      <c r="M102" s="1">
        <v>82</v>
      </c>
      <c r="N102" s="1" t="s">
        <v>680</v>
      </c>
      <c r="O102" s="1" t="s">
        <v>362</v>
      </c>
      <c r="P102" s="1" t="s">
        <v>680</v>
      </c>
      <c r="Q102" s="1" t="s">
        <v>690</v>
      </c>
      <c r="R102" s="1" t="s">
        <v>292</v>
      </c>
    </row>
    <row r="103" spans="3:18" x14ac:dyDescent="0.2">
      <c r="C103" s="6" t="s">
        <v>120</v>
      </c>
      <c r="L103"/>
      <c r="M103" s="1">
        <v>83</v>
      </c>
      <c r="N103" s="1" t="s">
        <v>680</v>
      </c>
      <c r="O103" s="1" t="s">
        <v>365</v>
      </c>
      <c r="P103" s="1" t="s">
        <v>680</v>
      </c>
      <c r="Q103" s="1" t="s">
        <v>680</v>
      </c>
      <c r="R103" s="1" t="s">
        <v>292</v>
      </c>
    </row>
    <row r="104" spans="3:18" x14ac:dyDescent="0.2">
      <c r="C104" s="6" t="s">
        <v>121</v>
      </c>
      <c r="L104"/>
      <c r="M104" s="1">
        <v>84</v>
      </c>
      <c r="N104" s="1" t="s">
        <v>680</v>
      </c>
      <c r="O104" s="1" t="s">
        <v>368</v>
      </c>
      <c r="P104" s="1" t="s">
        <v>680</v>
      </c>
      <c r="Q104" s="1" t="s">
        <v>690</v>
      </c>
      <c r="R104" s="1" t="s">
        <v>292</v>
      </c>
    </row>
    <row r="105" spans="3:18" x14ac:dyDescent="0.2">
      <c r="C105" s="6" t="s">
        <v>122</v>
      </c>
      <c r="L105"/>
      <c r="M105" s="1">
        <v>85</v>
      </c>
      <c r="N105" s="1" t="s">
        <v>680</v>
      </c>
      <c r="O105" s="1" t="s">
        <v>371</v>
      </c>
      <c r="P105" s="1" t="s">
        <v>680</v>
      </c>
      <c r="Q105" s="1" t="s">
        <v>690</v>
      </c>
      <c r="R105" s="1" t="s">
        <v>292</v>
      </c>
    </row>
    <row r="106" spans="3:18" x14ac:dyDescent="0.2">
      <c r="C106" s="6" t="s">
        <v>123</v>
      </c>
      <c r="L106"/>
      <c r="M106" s="1">
        <v>86</v>
      </c>
      <c r="N106" s="1" t="s">
        <v>680</v>
      </c>
      <c r="O106" s="1" t="s">
        <v>374</v>
      </c>
      <c r="P106" s="1" t="s">
        <v>680</v>
      </c>
      <c r="Q106" s="1" t="s">
        <v>690</v>
      </c>
      <c r="R106" s="1" t="s">
        <v>292</v>
      </c>
    </row>
    <row r="107" spans="3:18" x14ac:dyDescent="0.2">
      <c r="C107" s="6" t="s">
        <v>124</v>
      </c>
      <c r="L107"/>
      <c r="M107" s="1">
        <v>87</v>
      </c>
      <c r="N107" s="1" t="s">
        <v>680</v>
      </c>
      <c r="O107" s="1" t="s">
        <v>381</v>
      </c>
      <c r="P107" s="1" t="s">
        <v>680</v>
      </c>
      <c r="Q107" s="1" t="s">
        <v>680</v>
      </c>
      <c r="R107" s="1" t="s">
        <v>680</v>
      </c>
    </row>
    <row r="108" spans="3:18" x14ac:dyDescent="0.2">
      <c r="C108" s="6" t="s">
        <v>125</v>
      </c>
      <c r="L108"/>
      <c r="M108" s="1">
        <v>88</v>
      </c>
      <c r="N108" s="1" t="s">
        <v>680</v>
      </c>
      <c r="O108" s="1" t="s">
        <v>385</v>
      </c>
      <c r="P108" s="1" t="s">
        <v>680</v>
      </c>
      <c r="Q108" s="1" t="s">
        <v>680</v>
      </c>
      <c r="R108" s="1" t="s">
        <v>386</v>
      </c>
    </row>
    <row r="109" spans="3:18" x14ac:dyDescent="0.2">
      <c r="C109" s="6" t="s">
        <v>126</v>
      </c>
      <c r="L109"/>
      <c r="M109" s="1">
        <v>89</v>
      </c>
      <c r="N109" s="1" t="s">
        <v>680</v>
      </c>
      <c r="O109" s="1" t="s">
        <v>389</v>
      </c>
      <c r="P109" s="1" t="s">
        <v>680</v>
      </c>
      <c r="Q109" s="1" t="s">
        <v>680</v>
      </c>
      <c r="R109" s="1" t="s">
        <v>386</v>
      </c>
    </row>
    <row r="110" spans="3:18" x14ac:dyDescent="0.2">
      <c r="C110" s="6" t="s">
        <v>127</v>
      </c>
      <c r="L110"/>
      <c r="M110" s="1">
        <v>90</v>
      </c>
      <c r="N110" s="1" t="s">
        <v>680</v>
      </c>
      <c r="O110" s="1" t="s">
        <v>392</v>
      </c>
      <c r="P110" s="1" t="s">
        <v>680</v>
      </c>
      <c r="Q110" s="1" t="s">
        <v>690</v>
      </c>
      <c r="R110" s="1" t="s">
        <v>386</v>
      </c>
    </row>
    <row r="111" spans="3:18" x14ac:dyDescent="0.2">
      <c r="C111" s="6" t="s">
        <v>128</v>
      </c>
      <c r="L111"/>
      <c r="M111" s="1">
        <v>91</v>
      </c>
      <c r="N111" s="1" t="s">
        <v>680</v>
      </c>
      <c r="O111" s="1" t="s">
        <v>395</v>
      </c>
      <c r="P111" s="1" t="s">
        <v>680</v>
      </c>
      <c r="Q111" s="1" t="s">
        <v>680</v>
      </c>
      <c r="R111" s="1" t="s">
        <v>386</v>
      </c>
    </row>
    <row r="112" spans="3:18" x14ac:dyDescent="0.2">
      <c r="C112" s="6" t="s">
        <v>129</v>
      </c>
      <c r="L112"/>
      <c r="M112" s="1">
        <v>92</v>
      </c>
      <c r="N112" s="1" t="s">
        <v>680</v>
      </c>
      <c r="O112" s="1" t="s">
        <v>398</v>
      </c>
      <c r="P112" s="1" t="s">
        <v>680</v>
      </c>
      <c r="Q112" s="1" t="s">
        <v>690</v>
      </c>
      <c r="R112" s="1" t="s">
        <v>386</v>
      </c>
    </row>
    <row r="113" spans="3:18" x14ac:dyDescent="0.2">
      <c r="C113" s="6" t="s">
        <v>130</v>
      </c>
      <c r="L113"/>
      <c r="M113" s="1">
        <v>93</v>
      </c>
      <c r="N113" s="1" t="s">
        <v>680</v>
      </c>
      <c r="O113" s="1" t="s">
        <v>401</v>
      </c>
      <c r="P113" s="1" t="s">
        <v>680</v>
      </c>
      <c r="Q113" s="1" t="s">
        <v>680</v>
      </c>
      <c r="R113" s="1" t="s">
        <v>680</v>
      </c>
    </row>
    <row r="114" spans="3:18" x14ac:dyDescent="0.2">
      <c r="C114" s="6" t="s">
        <v>131</v>
      </c>
      <c r="L114"/>
      <c r="M114" s="1">
        <v>94</v>
      </c>
      <c r="N114" s="1" t="s">
        <v>680</v>
      </c>
      <c r="O114" s="1" t="s">
        <v>404</v>
      </c>
      <c r="P114" s="1" t="s">
        <v>680</v>
      </c>
      <c r="Q114" s="1" t="s">
        <v>680</v>
      </c>
      <c r="R114" s="1" t="s">
        <v>680</v>
      </c>
    </row>
    <row r="115" spans="3:18" x14ac:dyDescent="0.2">
      <c r="C115" s="6" t="s">
        <v>132</v>
      </c>
      <c r="L115"/>
      <c r="M115" s="1">
        <v>95</v>
      </c>
      <c r="N115" s="1" t="s">
        <v>680</v>
      </c>
      <c r="O115" s="1" t="s">
        <v>408</v>
      </c>
      <c r="P115" s="1" t="s">
        <v>680</v>
      </c>
      <c r="Q115" s="1" t="s">
        <v>690</v>
      </c>
      <c r="R115" s="1" t="s">
        <v>409</v>
      </c>
    </row>
    <row r="116" spans="3:18" x14ac:dyDescent="0.2">
      <c r="C116" s="6" t="s">
        <v>133</v>
      </c>
      <c r="L116"/>
      <c r="M116" s="1">
        <v>96</v>
      </c>
      <c r="N116" s="1" t="s">
        <v>680</v>
      </c>
      <c r="O116" s="1" t="s">
        <v>412</v>
      </c>
      <c r="P116" s="1" t="s">
        <v>680</v>
      </c>
      <c r="Q116" s="1" t="s">
        <v>690</v>
      </c>
      <c r="R116" s="1" t="s">
        <v>409</v>
      </c>
    </row>
    <row r="117" spans="3:18" x14ac:dyDescent="0.2">
      <c r="C117" s="6" t="s">
        <v>134</v>
      </c>
      <c r="L117"/>
      <c r="M117" s="1">
        <v>97</v>
      </c>
      <c r="N117" s="1" t="s">
        <v>680</v>
      </c>
      <c r="O117" s="1" t="s">
        <v>416</v>
      </c>
      <c r="P117" s="1" t="s">
        <v>680</v>
      </c>
      <c r="Q117" s="1" t="s">
        <v>680</v>
      </c>
      <c r="R117" s="1" t="s">
        <v>417</v>
      </c>
    </row>
    <row r="118" spans="3:18" x14ac:dyDescent="0.2">
      <c r="C118" s="6" t="s">
        <v>135</v>
      </c>
      <c r="L118"/>
      <c r="M118" s="1">
        <v>98</v>
      </c>
      <c r="N118" s="1" t="s">
        <v>680</v>
      </c>
      <c r="O118" s="1" t="s">
        <v>420</v>
      </c>
      <c r="P118" s="1" t="s">
        <v>680</v>
      </c>
      <c r="Q118" s="1" t="s">
        <v>680</v>
      </c>
      <c r="R118" s="1" t="s">
        <v>417</v>
      </c>
    </row>
    <row r="119" spans="3:18" x14ac:dyDescent="0.2">
      <c r="C119" s="6" t="s">
        <v>136</v>
      </c>
      <c r="L119"/>
      <c r="M119" s="1">
        <v>99</v>
      </c>
      <c r="N119" s="1" t="s">
        <v>680</v>
      </c>
      <c r="O119" s="1" t="s">
        <v>430</v>
      </c>
      <c r="P119" s="1" t="s">
        <v>680</v>
      </c>
      <c r="Q119" s="1" t="s">
        <v>309</v>
      </c>
      <c r="R119" s="1" t="s">
        <v>417</v>
      </c>
    </row>
    <row r="120" spans="3:18" x14ac:dyDescent="0.2">
      <c r="C120" s="6" t="s">
        <v>137</v>
      </c>
      <c r="L120"/>
      <c r="M120" s="1">
        <v>100</v>
      </c>
      <c r="N120" s="1" t="s">
        <v>680</v>
      </c>
      <c r="O120" s="1" t="s">
        <v>433</v>
      </c>
      <c r="P120" s="1" t="s">
        <v>680</v>
      </c>
      <c r="Q120" s="1" t="s">
        <v>680</v>
      </c>
      <c r="R120" s="1" t="s">
        <v>417</v>
      </c>
    </row>
    <row r="121" spans="3:18" x14ac:dyDescent="0.2">
      <c r="C121" s="6" t="s">
        <v>138</v>
      </c>
      <c r="L121"/>
      <c r="M121" s="1">
        <v>101</v>
      </c>
      <c r="N121" s="1" t="s">
        <v>680</v>
      </c>
      <c r="O121" s="1" t="s">
        <v>436</v>
      </c>
      <c r="P121" s="1" t="s">
        <v>680</v>
      </c>
      <c r="Q121" s="1" t="s">
        <v>690</v>
      </c>
      <c r="R121" s="1" t="s">
        <v>417</v>
      </c>
    </row>
    <row r="122" spans="3:18" x14ac:dyDescent="0.2">
      <c r="C122" s="6" t="s">
        <v>139</v>
      </c>
      <c r="L122"/>
      <c r="M122" s="1">
        <v>102</v>
      </c>
      <c r="N122" s="1" t="s">
        <v>680</v>
      </c>
      <c r="O122" s="1" t="s">
        <v>439</v>
      </c>
      <c r="P122" s="1" t="s">
        <v>680</v>
      </c>
      <c r="Q122" s="1" t="s">
        <v>680</v>
      </c>
      <c r="R122" s="1" t="s">
        <v>680</v>
      </c>
    </row>
    <row r="123" spans="3:18" x14ac:dyDescent="0.2">
      <c r="C123" s="6" t="s">
        <v>140</v>
      </c>
      <c r="L123"/>
      <c r="M123" s="1">
        <v>103</v>
      </c>
      <c r="N123" s="1" t="s">
        <v>680</v>
      </c>
      <c r="O123" s="1" t="s">
        <v>443</v>
      </c>
      <c r="P123" s="1" t="s">
        <v>680</v>
      </c>
      <c r="Q123" s="1" t="s">
        <v>680</v>
      </c>
      <c r="R123" s="1" t="s">
        <v>444</v>
      </c>
    </row>
    <row r="124" spans="3:18" x14ac:dyDescent="0.2">
      <c r="C124" s="6" t="s">
        <v>141</v>
      </c>
      <c r="L124"/>
      <c r="M124" s="1">
        <v>104</v>
      </c>
      <c r="N124" s="1" t="s">
        <v>680</v>
      </c>
      <c r="O124" s="1" t="s">
        <v>447</v>
      </c>
      <c r="P124" s="1" t="s">
        <v>680</v>
      </c>
      <c r="Q124" s="1" t="s">
        <v>690</v>
      </c>
      <c r="R124" s="1" t="s">
        <v>444</v>
      </c>
    </row>
    <row r="125" spans="3:18" x14ac:dyDescent="0.2">
      <c r="C125" s="6" t="s">
        <v>142</v>
      </c>
      <c r="L125"/>
      <c r="M125" s="1">
        <v>105</v>
      </c>
      <c r="N125" s="1" t="s">
        <v>680</v>
      </c>
      <c r="O125" s="1" t="s">
        <v>450</v>
      </c>
      <c r="P125" s="1" t="s">
        <v>680</v>
      </c>
      <c r="Q125" s="1" t="s">
        <v>680</v>
      </c>
      <c r="R125" s="1" t="s">
        <v>680</v>
      </c>
    </row>
    <row r="126" spans="3:18" x14ac:dyDescent="0.2">
      <c r="C126" s="6" t="s">
        <v>143</v>
      </c>
      <c r="L126"/>
      <c r="M126" s="1">
        <v>106</v>
      </c>
      <c r="N126" s="1" t="s">
        <v>680</v>
      </c>
      <c r="O126" s="1" t="s">
        <v>453</v>
      </c>
      <c r="P126" s="1" t="s">
        <v>680</v>
      </c>
      <c r="Q126" s="1" t="s">
        <v>680</v>
      </c>
      <c r="R126" s="1" t="s">
        <v>444</v>
      </c>
    </row>
    <row r="127" spans="3:18" x14ac:dyDescent="0.2">
      <c r="C127" s="6" t="s">
        <v>144</v>
      </c>
      <c r="L127"/>
      <c r="M127" s="1">
        <v>107</v>
      </c>
      <c r="N127" s="1" t="s">
        <v>680</v>
      </c>
      <c r="O127" s="1" t="s">
        <v>456</v>
      </c>
      <c r="P127" s="1" t="s">
        <v>680</v>
      </c>
      <c r="Q127" s="1" t="s">
        <v>690</v>
      </c>
      <c r="R127" s="1" t="s">
        <v>444</v>
      </c>
    </row>
    <row r="128" spans="3:18" x14ac:dyDescent="0.2">
      <c r="C128" s="6" t="s">
        <v>145</v>
      </c>
      <c r="L128"/>
      <c r="M128" s="1">
        <v>108</v>
      </c>
      <c r="N128" s="1" t="s">
        <v>680</v>
      </c>
      <c r="O128" s="1" t="s">
        <v>459</v>
      </c>
      <c r="P128" s="1" t="s">
        <v>680</v>
      </c>
      <c r="Q128" s="1" t="s">
        <v>680</v>
      </c>
      <c r="R128" s="1" t="s">
        <v>444</v>
      </c>
    </row>
    <row r="129" spans="3:18" x14ac:dyDescent="0.2">
      <c r="C129" s="6" t="s">
        <v>146</v>
      </c>
      <c r="L129"/>
      <c r="M129" s="1">
        <v>109</v>
      </c>
      <c r="N129" s="1" t="s">
        <v>680</v>
      </c>
      <c r="O129" s="1" t="s">
        <v>462</v>
      </c>
      <c r="P129" s="1" t="s">
        <v>680</v>
      </c>
      <c r="Q129" s="1" t="s">
        <v>690</v>
      </c>
      <c r="R129" s="1" t="s">
        <v>444</v>
      </c>
    </row>
    <row r="130" spans="3:18" x14ac:dyDescent="0.2">
      <c r="C130" s="6" t="s">
        <v>147</v>
      </c>
      <c r="L130"/>
      <c r="M130" s="1">
        <v>110</v>
      </c>
      <c r="N130" s="1" t="s">
        <v>680</v>
      </c>
      <c r="O130" s="1" t="s">
        <v>465</v>
      </c>
      <c r="P130" s="1" t="s">
        <v>680</v>
      </c>
      <c r="Q130" s="1" t="s">
        <v>694</v>
      </c>
      <c r="R130" s="1" t="s">
        <v>444</v>
      </c>
    </row>
    <row r="131" spans="3:18" x14ac:dyDescent="0.2">
      <c r="C131" s="6" t="s">
        <v>148</v>
      </c>
      <c r="L131"/>
      <c r="M131" s="1">
        <v>111</v>
      </c>
      <c r="N131" s="1" t="s">
        <v>680</v>
      </c>
      <c r="O131" s="1" t="s">
        <v>468</v>
      </c>
      <c r="P131" s="1" t="s">
        <v>680</v>
      </c>
      <c r="Q131" s="1" t="s">
        <v>680</v>
      </c>
      <c r="R131" s="1" t="s">
        <v>444</v>
      </c>
    </row>
    <row r="132" spans="3:18" x14ac:dyDescent="0.2">
      <c r="C132" s="6" t="s">
        <v>149</v>
      </c>
      <c r="L132"/>
      <c r="M132" s="1">
        <v>112</v>
      </c>
      <c r="N132" s="1" t="s">
        <v>680</v>
      </c>
      <c r="O132" s="1" t="s">
        <v>471</v>
      </c>
      <c r="P132" s="1" t="s">
        <v>680</v>
      </c>
      <c r="Q132" s="1" t="s">
        <v>690</v>
      </c>
      <c r="R132" s="1" t="s">
        <v>444</v>
      </c>
    </row>
    <row r="133" spans="3:18" x14ac:dyDescent="0.2">
      <c r="C133" s="6" t="s">
        <v>150</v>
      </c>
      <c r="L133"/>
      <c r="M133" s="1">
        <v>113</v>
      </c>
      <c r="N133" s="1" t="s">
        <v>680</v>
      </c>
      <c r="O133" s="1" t="s">
        <v>474</v>
      </c>
      <c r="P133" s="1" t="s">
        <v>680</v>
      </c>
      <c r="Q133" s="1" t="s">
        <v>680</v>
      </c>
      <c r="R133" s="1" t="s">
        <v>680</v>
      </c>
    </row>
    <row r="134" spans="3:18" x14ac:dyDescent="0.2">
      <c r="C134" s="6" t="s">
        <v>151</v>
      </c>
      <c r="L134"/>
      <c r="M134" s="1">
        <v>114</v>
      </c>
      <c r="N134" s="1" t="s">
        <v>680</v>
      </c>
      <c r="O134" s="1" t="s">
        <v>478</v>
      </c>
      <c r="P134" s="1" t="s">
        <v>680</v>
      </c>
      <c r="Q134" s="1" t="s">
        <v>680</v>
      </c>
      <c r="R134" s="1" t="s">
        <v>479</v>
      </c>
    </row>
    <row r="135" spans="3:18" x14ac:dyDescent="0.2">
      <c r="C135" s="6" t="s">
        <v>152</v>
      </c>
      <c r="L135"/>
      <c r="M135" s="1">
        <v>115</v>
      </c>
      <c r="N135" s="1" t="s">
        <v>680</v>
      </c>
      <c r="O135" s="1" t="s">
        <v>482</v>
      </c>
      <c r="P135" s="1" t="s">
        <v>680</v>
      </c>
      <c r="Q135" s="1" t="s">
        <v>690</v>
      </c>
      <c r="R135" s="1" t="s">
        <v>479</v>
      </c>
    </row>
    <row r="136" spans="3:18" x14ac:dyDescent="0.2">
      <c r="C136" s="6" t="s">
        <v>153</v>
      </c>
      <c r="L136"/>
      <c r="M136" s="1">
        <v>116</v>
      </c>
      <c r="N136" s="1" t="s">
        <v>680</v>
      </c>
      <c r="O136" s="1" t="s">
        <v>485</v>
      </c>
      <c r="P136" s="1" t="s">
        <v>680</v>
      </c>
      <c r="Q136" s="1" t="s">
        <v>680</v>
      </c>
      <c r="R136" s="1" t="s">
        <v>680</v>
      </c>
    </row>
    <row r="137" spans="3:18" x14ac:dyDescent="0.2">
      <c r="C137" s="6" t="s">
        <v>154</v>
      </c>
      <c r="L137"/>
      <c r="M137" s="1">
        <v>117</v>
      </c>
      <c r="N137" s="1" t="s">
        <v>680</v>
      </c>
      <c r="O137" s="1" t="s">
        <v>488</v>
      </c>
      <c r="P137" s="1" t="s">
        <v>680</v>
      </c>
      <c r="Q137" s="1" t="s">
        <v>680</v>
      </c>
      <c r="R137" s="1" t="s">
        <v>680</v>
      </c>
    </row>
    <row r="138" spans="3:18" x14ac:dyDescent="0.2">
      <c r="C138" s="6" t="s">
        <v>155</v>
      </c>
      <c r="L138"/>
      <c r="M138" s="1">
        <v>118</v>
      </c>
      <c r="N138" s="1" t="s">
        <v>680</v>
      </c>
      <c r="O138" s="1" t="s">
        <v>494</v>
      </c>
      <c r="P138" s="1" t="s">
        <v>680</v>
      </c>
      <c r="Q138" s="1" t="s">
        <v>680</v>
      </c>
      <c r="R138" s="1" t="s">
        <v>493</v>
      </c>
    </row>
    <row r="139" spans="3:18" x14ac:dyDescent="0.2">
      <c r="C139" s="6" t="s">
        <v>156</v>
      </c>
      <c r="L139"/>
      <c r="M139" s="1">
        <v>119</v>
      </c>
      <c r="N139" s="1" t="s">
        <v>680</v>
      </c>
      <c r="O139" s="1" t="s">
        <v>497</v>
      </c>
      <c r="P139" s="1" t="s">
        <v>680</v>
      </c>
      <c r="Q139" s="1" t="s">
        <v>680</v>
      </c>
      <c r="R139" s="1" t="s">
        <v>493</v>
      </c>
    </row>
    <row r="140" spans="3:18" x14ac:dyDescent="0.2">
      <c r="C140" s="6" t="s">
        <v>157</v>
      </c>
      <c r="L140"/>
      <c r="M140" s="1">
        <v>120</v>
      </c>
      <c r="N140" s="1" t="s">
        <v>680</v>
      </c>
      <c r="O140" s="1" t="s">
        <v>497</v>
      </c>
      <c r="P140" s="1" t="s">
        <v>680</v>
      </c>
      <c r="Q140" s="1" t="s">
        <v>690</v>
      </c>
      <c r="R140" s="1" t="s">
        <v>493</v>
      </c>
    </row>
    <row r="141" spans="3:18" x14ac:dyDescent="0.2">
      <c r="C141" s="6" t="s">
        <v>158</v>
      </c>
      <c r="L141"/>
      <c r="M141" s="1">
        <v>121</v>
      </c>
      <c r="N141" s="1" t="s">
        <v>680</v>
      </c>
      <c r="O141" s="1" t="s">
        <v>500</v>
      </c>
      <c r="P141" s="1" t="s">
        <v>680</v>
      </c>
      <c r="Q141" s="1" t="s">
        <v>680</v>
      </c>
      <c r="R141" s="1" t="s">
        <v>493</v>
      </c>
    </row>
    <row r="142" spans="3:18" x14ac:dyDescent="0.2">
      <c r="C142" s="6" t="s">
        <v>159</v>
      </c>
      <c r="L142"/>
      <c r="M142" s="1">
        <v>122</v>
      </c>
      <c r="N142" s="1" t="s">
        <v>680</v>
      </c>
      <c r="O142" s="1" t="s">
        <v>500</v>
      </c>
      <c r="P142" s="1" t="s">
        <v>680</v>
      </c>
      <c r="Q142" s="1" t="s">
        <v>690</v>
      </c>
      <c r="R142" s="1" t="s">
        <v>493</v>
      </c>
    </row>
    <row r="143" spans="3:18" x14ac:dyDescent="0.2">
      <c r="C143" s="6" t="s">
        <v>160</v>
      </c>
      <c r="L143"/>
      <c r="M143" s="1">
        <v>123</v>
      </c>
      <c r="N143" s="1" t="s">
        <v>680</v>
      </c>
      <c r="O143" s="1" t="s">
        <v>503</v>
      </c>
      <c r="P143" s="1" t="s">
        <v>680</v>
      </c>
      <c r="Q143" s="1" t="s">
        <v>680</v>
      </c>
      <c r="R143" s="1" t="s">
        <v>493</v>
      </c>
    </row>
    <row r="144" spans="3:18" x14ac:dyDescent="0.2">
      <c r="C144" s="6" t="s">
        <v>161</v>
      </c>
      <c r="L144"/>
      <c r="M144" s="1">
        <v>124</v>
      </c>
      <c r="N144" s="1" t="s">
        <v>680</v>
      </c>
      <c r="O144" s="1" t="s">
        <v>506</v>
      </c>
      <c r="P144" s="1" t="s">
        <v>680</v>
      </c>
      <c r="Q144" s="1" t="s">
        <v>690</v>
      </c>
      <c r="R144" s="1" t="s">
        <v>493</v>
      </c>
    </row>
    <row r="145" spans="3:18" x14ac:dyDescent="0.2">
      <c r="C145" s="6" t="s">
        <v>162</v>
      </c>
      <c r="L145"/>
      <c r="M145" s="1">
        <v>125</v>
      </c>
      <c r="N145" s="1" t="s">
        <v>680</v>
      </c>
      <c r="O145" s="1" t="s">
        <v>509</v>
      </c>
      <c r="P145" s="1" t="s">
        <v>680</v>
      </c>
      <c r="Q145" s="1" t="s">
        <v>680</v>
      </c>
      <c r="R145" s="1" t="s">
        <v>493</v>
      </c>
    </row>
    <row r="146" spans="3:18" x14ac:dyDescent="0.2">
      <c r="C146" s="6" t="s">
        <v>163</v>
      </c>
      <c r="L146"/>
      <c r="M146" s="1">
        <v>126</v>
      </c>
      <c r="N146" s="1" t="s">
        <v>680</v>
      </c>
      <c r="O146" s="1" t="s">
        <v>509</v>
      </c>
      <c r="P146" s="1" t="s">
        <v>680</v>
      </c>
      <c r="Q146" s="1" t="s">
        <v>690</v>
      </c>
      <c r="R146" s="1" t="s">
        <v>493</v>
      </c>
    </row>
    <row r="147" spans="3:18" x14ac:dyDescent="0.2">
      <c r="C147" s="6" t="s">
        <v>164</v>
      </c>
      <c r="L147"/>
      <c r="M147" s="1">
        <v>127</v>
      </c>
      <c r="N147" s="1" t="s">
        <v>680</v>
      </c>
      <c r="O147" s="1" t="s">
        <v>512</v>
      </c>
      <c r="P147" s="1" t="s">
        <v>680</v>
      </c>
      <c r="Q147" s="1" t="s">
        <v>690</v>
      </c>
      <c r="R147" s="1" t="s">
        <v>493</v>
      </c>
    </row>
    <row r="148" spans="3:18" x14ac:dyDescent="0.2">
      <c r="C148" s="6" t="s">
        <v>165</v>
      </c>
      <c r="L148"/>
      <c r="M148" s="1">
        <v>128</v>
      </c>
      <c r="N148" s="1" t="s">
        <v>680</v>
      </c>
      <c r="O148" s="1" t="s">
        <v>515</v>
      </c>
      <c r="P148" s="1" t="s">
        <v>680</v>
      </c>
      <c r="Q148" s="1" t="s">
        <v>690</v>
      </c>
      <c r="R148" s="1" t="s">
        <v>493</v>
      </c>
    </row>
    <row r="149" spans="3:18" x14ac:dyDescent="0.2">
      <c r="C149" s="6" t="s">
        <v>166</v>
      </c>
      <c r="L149"/>
      <c r="M149" s="1">
        <v>130</v>
      </c>
      <c r="N149" s="1" t="s">
        <v>680</v>
      </c>
      <c r="O149" s="1" t="s">
        <v>518</v>
      </c>
      <c r="P149" s="1" t="s">
        <v>680</v>
      </c>
      <c r="Q149" s="1" t="s">
        <v>680</v>
      </c>
      <c r="R149" s="1" t="s">
        <v>493</v>
      </c>
    </row>
    <row r="150" spans="3:18" x14ac:dyDescent="0.2">
      <c r="C150" s="6" t="s">
        <v>167</v>
      </c>
      <c r="L150"/>
      <c r="M150" s="1">
        <v>129</v>
      </c>
      <c r="N150" s="1" t="s">
        <v>680</v>
      </c>
      <c r="O150" s="1" t="s">
        <v>518</v>
      </c>
      <c r="P150" s="1" t="s">
        <v>680</v>
      </c>
      <c r="Q150" s="1" t="s">
        <v>690</v>
      </c>
      <c r="R150" s="1" t="s">
        <v>493</v>
      </c>
    </row>
    <row r="151" spans="3:18" x14ac:dyDescent="0.2">
      <c r="C151" s="6" t="s">
        <v>168</v>
      </c>
      <c r="L151"/>
      <c r="M151" s="1">
        <v>131</v>
      </c>
      <c r="N151" s="1" t="s">
        <v>680</v>
      </c>
      <c r="O151" s="1" t="s">
        <v>521</v>
      </c>
      <c r="P151" s="1" t="s">
        <v>680</v>
      </c>
      <c r="Q151" s="1" t="s">
        <v>690</v>
      </c>
      <c r="R151" s="1" t="s">
        <v>493</v>
      </c>
    </row>
    <row r="152" spans="3:18" x14ac:dyDescent="0.2">
      <c r="C152" s="6" t="s">
        <v>169</v>
      </c>
      <c r="L152"/>
      <c r="M152" s="1">
        <v>132</v>
      </c>
      <c r="N152" s="1" t="s">
        <v>680</v>
      </c>
      <c r="O152" s="1" t="s">
        <v>524</v>
      </c>
      <c r="P152" s="1" t="s">
        <v>680</v>
      </c>
      <c r="Q152" s="1" t="s">
        <v>690</v>
      </c>
      <c r="R152" s="1" t="s">
        <v>493</v>
      </c>
    </row>
    <row r="153" spans="3:18" x14ac:dyDescent="0.2">
      <c r="C153" s="6" t="s">
        <v>170</v>
      </c>
      <c r="L153"/>
      <c r="M153" s="1">
        <v>133</v>
      </c>
      <c r="N153" s="1" t="s">
        <v>680</v>
      </c>
      <c r="O153" s="1" t="s">
        <v>527</v>
      </c>
      <c r="P153" s="1" t="s">
        <v>680</v>
      </c>
      <c r="Q153" s="1" t="s">
        <v>690</v>
      </c>
      <c r="R153" s="1" t="s">
        <v>493</v>
      </c>
    </row>
    <row r="154" spans="3:18" x14ac:dyDescent="0.2">
      <c r="C154" s="6" t="s">
        <v>171</v>
      </c>
      <c r="L154"/>
      <c r="M154" s="1">
        <v>134</v>
      </c>
      <c r="N154" s="1" t="s">
        <v>680</v>
      </c>
      <c r="O154" s="1" t="s">
        <v>530</v>
      </c>
      <c r="P154" s="1" t="s">
        <v>680</v>
      </c>
      <c r="Q154" s="1" t="s">
        <v>680</v>
      </c>
      <c r="R154" s="1" t="s">
        <v>493</v>
      </c>
    </row>
    <row r="155" spans="3:18" x14ac:dyDescent="0.2">
      <c r="C155" s="6" t="s">
        <v>172</v>
      </c>
      <c r="L155"/>
      <c r="M155" s="1">
        <v>135</v>
      </c>
      <c r="N155" s="1" t="s">
        <v>680</v>
      </c>
      <c r="O155" s="1" t="s">
        <v>530</v>
      </c>
      <c r="P155" s="1" t="s">
        <v>680</v>
      </c>
      <c r="Q155" s="1" t="s">
        <v>690</v>
      </c>
      <c r="R155" s="1" t="s">
        <v>493</v>
      </c>
    </row>
    <row r="156" spans="3:18" x14ac:dyDescent="0.2">
      <c r="C156" s="6" t="s">
        <v>173</v>
      </c>
      <c r="L156"/>
      <c r="M156" s="1">
        <v>136</v>
      </c>
      <c r="N156" s="1" t="s">
        <v>680</v>
      </c>
      <c r="O156" s="1" t="s">
        <v>533</v>
      </c>
      <c r="P156" s="1" t="s">
        <v>680</v>
      </c>
      <c r="Q156" s="1" t="s">
        <v>690</v>
      </c>
      <c r="R156" s="1" t="s">
        <v>493</v>
      </c>
    </row>
    <row r="157" spans="3:18" x14ac:dyDescent="0.2">
      <c r="C157" s="6" t="s">
        <v>174</v>
      </c>
      <c r="L157"/>
      <c r="M157" s="1">
        <v>137</v>
      </c>
      <c r="N157" s="1" t="s">
        <v>680</v>
      </c>
      <c r="O157" s="1" t="s">
        <v>536</v>
      </c>
      <c r="P157" s="1" t="s">
        <v>680</v>
      </c>
      <c r="Q157" s="1" t="s">
        <v>680</v>
      </c>
      <c r="R157" s="1" t="s">
        <v>493</v>
      </c>
    </row>
    <row r="158" spans="3:18" x14ac:dyDescent="0.2">
      <c r="C158" s="6" t="s">
        <v>175</v>
      </c>
      <c r="L158"/>
      <c r="M158" s="1">
        <v>138</v>
      </c>
      <c r="N158" s="1" t="s">
        <v>680</v>
      </c>
      <c r="O158" s="1" t="s">
        <v>536</v>
      </c>
      <c r="P158" s="1" t="s">
        <v>680</v>
      </c>
      <c r="Q158" s="1" t="s">
        <v>690</v>
      </c>
      <c r="R158" s="1" t="s">
        <v>493</v>
      </c>
    </row>
    <row r="159" spans="3:18" x14ac:dyDescent="0.2">
      <c r="C159" s="6" t="s">
        <v>176</v>
      </c>
      <c r="L159"/>
      <c r="M159" s="1">
        <v>139</v>
      </c>
      <c r="N159" s="1" t="s">
        <v>680</v>
      </c>
      <c r="O159" s="1" t="s">
        <v>539</v>
      </c>
      <c r="P159" s="1" t="s">
        <v>680</v>
      </c>
      <c r="Q159" s="1" t="s">
        <v>690</v>
      </c>
      <c r="R159" s="1" t="s">
        <v>493</v>
      </c>
    </row>
    <row r="160" spans="3:18" x14ac:dyDescent="0.2">
      <c r="C160" s="6" t="s">
        <v>177</v>
      </c>
      <c r="L160"/>
      <c r="M160" s="1">
        <v>140</v>
      </c>
      <c r="N160" s="1" t="s">
        <v>680</v>
      </c>
      <c r="O160" s="1" t="s">
        <v>543</v>
      </c>
      <c r="P160" s="1" t="s">
        <v>680</v>
      </c>
      <c r="Q160" s="1" t="s">
        <v>680</v>
      </c>
      <c r="R160" s="1" t="s">
        <v>493</v>
      </c>
    </row>
    <row r="161" spans="3:18" x14ac:dyDescent="0.2">
      <c r="C161" s="6" t="s">
        <v>178</v>
      </c>
      <c r="L161"/>
      <c r="M161" s="1">
        <v>141</v>
      </c>
      <c r="N161" s="1" t="s">
        <v>680</v>
      </c>
      <c r="O161" s="1" t="s">
        <v>543</v>
      </c>
      <c r="P161" s="1" t="s">
        <v>680</v>
      </c>
      <c r="Q161" s="1" t="s">
        <v>690</v>
      </c>
      <c r="R161" s="1" t="s">
        <v>493</v>
      </c>
    </row>
    <row r="162" spans="3:18" x14ac:dyDescent="0.2">
      <c r="C162" s="6" t="s">
        <v>179</v>
      </c>
      <c r="L162"/>
      <c r="M162" s="1">
        <v>142</v>
      </c>
      <c r="N162" s="1" t="s">
        <v>680</v>
      </c>
      <c r="O162" s="1" t="s">
        <v>546</v>
      </c>
      <c r="P162" s="1" t="s">
        <v>680</v>
      </c>
      <c r="Q162" s="1" t="s">
        <v>680</v>
      </c>
      <c r="R162" s="1" t="s">
        <v>493</v>
      </c>
    </row>
    <row r="163" spans="3:18" x14ac:dyDescent="0.2">
      <c r="C163" s="6" t="s">
        <v>180</v>
      </c>
      <c r="L163"/>
      <c r="M163" s="1">
        <v>143</v>
      </c>
      <c r="N163" s="1" t="s">
        <v>680</v>
      </c>
      <c r="O163" s="1" t="s">
        <v>546</v>
      </c>
      <c r="P163" s="1" t="s">
        <v>680</v>
      </c>
      <c r="Q163" s="1" t="s">
        <v>690</v>
      </c>
      <c r="R163" s="1" t="s">
        <v>493</v>
      </c>
    </row>
    <row r="164" spans="3:18" x14ac:dyDescent="0.2">
      <c r="C164" s="6" t="s">
        <v>181</v>
      </c>
      <c r="L164"/>
      <c r="M164" s="1">
        <v>144</v>
      </c>
      <c r="N164" s="1" t="s">
        <v>680</v>
      </c>
      <c r="O164" s="1" t="s">
        <v>549</v>
      </c>
      <c r="P164" s="1" t="s">
        <v>680</v>
      </c>
      <c r="Q164" s="1" t="s">
        <v>680</v>
      </c>
      <c r="R164" s="1" t="s">
        <v>493</v>
      </c>
    </row>
    <row r="165" spans="3:18" x14ac:dyDescent="0.2">
      <c r="C165" s="6" t="s">
        <v>182</v>
      </c>
      <c r="L165"/>
      <c r="M165" s="1">
        <v>145</v>
      </c>
      <c r="N165" s="1" t="s">
        <v>680</v>
      </c>
      <c r="O165" s="1" t="s">
        <v>552</v>
      </c>
      <c r="P165" s="1" t="s">
        <v>680</v>
      </c>
      <c r="Q165" s="1" t="s">
        <v>680</v>
      </c>
      <c r="R165" s="1" t="s">
        <v>493</v>
      </c>
    </row>
    <row r="166" spans="3:18" x14ac:dyDescent="0.2">
      <c r="C166" s="6" t="s">
        <v>183</v>
      </c>
      <c r="L166"/>
      <c r="M166" s="1">
        <v>146</v>
      </c>
      <c r="N166" s="1" t="s">
        <v>680</v>
      </c>
      <c r="O166" s="1" t="s">
        <v>552</v>
      </c>
      <c r="P166" s="1" t="s">
        <v>680</v>
      </c>
      <c r="Q166" s="1" t="s">
        <v>690</v>
      </c>
      <c r="R166" s="1" t="s">
        <v>493</v>
      </c>
    </row>
    <row r="167" spans="3:18" x14ac:dyDescent="0.2">
      <c r="C167" s="6" t="s">
        <v>184</v>
      </c>
      <c r="L167"/>
      <c r="M167" s="1">
        <v>147</v>
      </c>
      <c r="N167" s="1" t="s">
        <v>680</v>
      </c>
      <c r="O167" s="1" t="s">
        <v>555</v>
      </c>
      <c r="P167" s="1" t="s">
        <v>680</v>
      </c>
      <c r="Q167" s="1" t="s">
        <v>680</v>
      </c>
      <c r="R167" s="1" t="s">
        <v>493</v>
      </c>
    </row>
    <row r="168" spans="3:18" x14ac:dyDescent="0.2">
      <c r="C168" s="6" t="s">
        <v>185</v>
      </c>
      <c r="L168"/>
      <c r="M168" s="1">
        <v>148</v>
      </c>
      <c r="N168" s="1" t="s">
        <v>680</v>
      </c>
      <c r="O168" s="1" t="s">
        <v>555</v>
      </c>
      <c r="P168" s="1" t="s">
        <v>680</v>
      </c>
      <c r="Q168" s="1" t="s">
        <v>690</v>
      </c>
      <c r="R168" s="1" t="s">
        <v>493</v>
      </c>
    </row>
    <row r="169" spans="3:18" x14ac:dyDescent="0.2">
      <c r="C169" s="6" t="s">
        <v>186</v>
      </c>
      <c r="L169"/>
      <c r="M169" s="1">
        <v>149</v>
      </c>
      <c r="N169" s="1" t="s">
        <v>680</v>
      </c>
      <c r="O169" s="1" t="s">
        <v>558</v>
      </c>
      <c r="P169" s="1" t="s">
        <v>680</v>
      </c>
      <c r="Q169" s="1" t="s">
        <v>680</v>
      </c>
      <c r="R169" s="1" t="s">
        <v>493</v>
      </c>
    </row>
    <row r="170" spans="3:18" x14ac:dyDescent="0.2">
      <c r="C170" s="6" t="s">
        <v>187</v>
      </c>
      <c r="L170"/>
      <c r="M170" s="1">
        <v>150</v>
      </c>
      <c r="N170" s="1" t="s">
        <v>680</v>
      </c>
      <c r="O170" s="1" t="s">
        <v>558</v>
      </c>
      <c r="P170" s="1" t="s">
        <v>680</v>
      </c>
      <c r="Q170" s="1" t="s">
        <v>690</v>
      </c>
      <c r="R170" s="1" t="s">
        <v>493</v>
      </c>
    </row>
    <row r="171" spans="3:18" x14ac:dyDescent="0.2">
      <c r="C171" s="6" t="s">
        <v>188</v>
      </c>
      <c r="L171"/>
      <c r="M171" s="1">
        <v>151</v>
      </c>
      <c r="N171" s="1" t="s">
        <v>680</v>
      </c>
      <c r="O171" s="1" t="s">
        <v>561</v>
      </c>
      <c r="P171" s="1" t="s">
        <v>680</v>
      </c>
      <c r="Q171" s="1" t="s">
        <v>680</v>
      </c>
      <c r="R171" s="1" t="s">
        <v>493</v>
      </c>
    </row>
    <row r="172" spans="3:18" x14ac:dyDescent="0.2">
      <c r="C172" s="6" t="s">
        <v>189</v>
      </c>
      <c r="L172"/>
      <c r="M172" s="1">
        <v>152</v>
      </c>
      <c r="N172" s="1" t="s">
        <v>680</v>
      </c>
      <c r="O172" s="1" t="s">
        <v>561</v>
      </c>
      <c r="P172" s="1" t="s">
        <v>680</v>
      </c>
      <c r="Q172" s="1" t="s">
        <v>690</v>
      </c>
      <c r="R172" s="1" t="s">
        <v>493</v>
      </c>
    </row>
    <row r="173" spans="3:18" x14ac:dyDescent="0.2">
      <c r="C173" s="6" t="s">
        <v>190</v>
      </c>
      <c r="L173"/>
      <c r="M173" s="1">
        <v>153</v>
      </c>
      <c r="N173" s="1" t="s">
        <v>680</v>
      </c>
      <c r="O173" s="1" t="s">
        <v>564</v>
      </c>
      <c r="P173" s="1" t="s">
        <v>680</v>
      </c>
      <c r="Q173" s="1" t="s">
        <v>680</v>
      </c>
      <c r="R173" s="1" t="s">
        <v>493</v>
      </c>
    </row>
    <row r="174" spans="3:18" x14ac:dyDescent="0.2">
      <c r="C174" s="6" t="s">
        <v>191</v>
      </c>
      <c r="L174"/>
      <c r="M174" s="1">
        <v>154</v>
      </c>
      <c r="N174" s="1" t="s">
        <v>680</v>
      </c>
      <c r="O174" s="1" t="s">
        <v>564</v>
      </c>
      <c r="P174" s="1" t="s">
        <v>680</v>
      </c>
      <c r="Q174" s="1" t="s">
        <v>690</v>
      </c>
      <c r="R174" s="1" t="s">
        <v>493</v>
      </c>
    </row>
    <row r="175" spans="3:18" x14ac:dyDescent="0.2">
      <c r="C175" s="6" t="s">
        <v>192</v>
      </c>
      <c r="L175"/>
      <c r="M175" s="1">
        <v>155</v>
      </c>
      <c r="N175" s="1" t="s">
        <v>680</v>
      </c>
      <c r="O175" s="1" t="s">
        <v>567</v>
      </c>
      <c r="P175" s="1" t="s">
        <v>680</v>
      </c>
      <c r="Q175" s="1" t="s">
        <v>680</v>
      </c>
      <c r="R175" s="1" t="s">
        <v>493</v>
      </c>
    </row>
    <row r="176" spans="3:18" x14ac:dyDescent="0.2">
      <c r="C176" s="6" t="s">
        <v>193</v>
      </c>
      <c r="L176"/>
      <c r="M176" s="1">
        <v>156</v>
      </c>
      <c r="N176" s="1" t="s">
        <v>680</v>
      </c>
      <c r="O176" s="1" t="s">
        <v>567</v>
      </c>
      <c r="P176" s="1" t="s">
        <v>680</v>
      </c>
      <c r="Q176" s="1" t="s">
        <v>690</v>
      </c>
      <c r="R176" s="1" t="s">
        <v>493</v>
      </c>
    </row>
    <row r="177" spans="3:18" x14ac:dyDescent="0.2">
      <c r="C177" s="6" t="s">
        <v>194</v>
      </c>
      <c r="L177"/>
      <c r="M177" s="1">
        <v>157</v>
      </c>
      <c r="N177" s="1" t="s">
        <v>680</v>
      </c>
      <c r="O177" s="1" t="s">
        <v>570</v>
      </c>
      <c r="P177" s="1" t="s">
        <v>680</v>
      </c>
      <c r="Q177" s="1" t="s">
        <v>680</v>
      </c>
      <c r="R177" s="1" t="s">
        <v>493</v>
      </c>
    </row>
    <row r="178" spans="3:18" x14ac:dyDescent="0.2">
      <c r="C178" s="6" t="s">
        <v>195</v>
      </c>
      <c r="L178"/>
      <c r="M178" s="1">
        <v>158</v>
      </c>
      <c r="N178" s="1" t="s">
        <v>680</v>
      </c>
      <c r="O178" s="1" t="s">
        <v>570</v>
      </c>
      <c r="P178" s="1" t="s">
        <v>680</v>
      </c>
      <c r="Q178" s="1" t="s">
        <v>690</v>
      </c>
      <c r="R178" s="1" t="s">
        <v>493</v>
      </c>
    </row>
    <row r="179" spans="3:18" x14ac:dyDescent="0.2">
      <c r="C179" s="6" t="s">
        <v>196</v>
      </c>
      <c r="L179"/>
      <c r="M179" s="1">
        <v>159</v>
      </c>
      <c r="N179" s="1" t="s">
        <v>680</v>
      </c>
      <c r="O179" s="1" t="s">
        <v>573</v>
      </c>
      <c r="P179" s="1" t="s">
        <v>680</v>
      </c>
      <c r="Q179" s="1" t="s">
        <v>680</v>
      </c>
      <c r="R179" s="1" t="s">
        <v>493</v>
      </c>
    </row>
    <row r="180" spans="3:18" x14ac:dyDescent="0.2">
      <c r="C180" s="6" t="s">
        <v>197</v>
      </c>
      <c r="L180"/>
      <c r="M180" s="1">
        <v>160</v>
      </c>
      <c r="N180" s="1" t="s">
        <v>680</v>
      </c>
      <c r="O180" s="1" t="s">
        <v>573</v>
      </c>
      <c r="P180" s="1" t="s">
        <v>680</v>
      </c>
      <c r="Q180" s="1" t="s">
        <v>690</v>
      </c>
      <c r="R180" s="1" t="s">
        <v>493</v>
      </c>
    </row>
    <row r="181" spans="3:18" x14ac:dyDescent="0.2">
      <c r="C181" s="6" t="s">
        <v>198</v>
      </c>
      <c r="L181"/>
      <c r="M181" s="1">
        <v>161</v>
      </c>
      <c r="N181" s="1" t="s">
        <v>680</v>
      </c>
      <c r="O181" s="1" t="s">
        <v>576</v>
      </c>
      <c r="P181" s="1" t="s">
        <v>680</v>
      </c>
      <c r="Q181" s="1" t="s">
        <v>680</v>
      </c>
      <c r="R181" s="1" t="s">
        <v>493</v>
      </c>
    </row>
    <row r="182" spans="3:18" x14ac:dyDescent="0.2">
      <c r="C182" s="6" t="s">
        <v>199</v>
      </c>
      <c r="L182"/>
      <c r="M182" s="1">
        <v>162</v>
      </c>
      <c r="N182" s="1" t="s">
        <v>680</v>
      </c>
      <c r="O182" s="1" t="s">
        <v>576</v>
      </c>
      <c r="P182" s="1" t="s">
        <v>680</v>
      </c>
      <c r="Q182" s="1" t="s">
        <v>690</v>
      </c>
      <c r="R182" s="1" t="s">
        <v>493</v>
      </c>
    </row>
    <row r="183" spans="3:18" x14ac:dyDescent="0.2">
      <c r="C183" s="6" t="s">
        <v>200</v>
      </c>
      <c r="L183"/>
      <c r="M183" s="1">
        <v>163</v>
      </c>
      <c r="N183" s="1" t="s">
        <v>680</v>
      </c>
      <c r="O183" s="1" t="s">
        <v>613</v>
      </c>
      <c r="P183" s="1" t="s">
        <v>680</v>
      </c>
      <c r="Q183" s="1" t="s">
        <v>680</v>
      </c>
      <c r="R183" s="1" t="s">
        <v>493</v>
      </c>
    </row>
    <row r="184" spans="3:18" x14ac:dyDescent="0.2">
      <c r="C184" s="6" t="s">
        <v>201</v>
      </c>
      <c r="L184"/>
      <c r="M184" s="1">
        <v>164</v>
      </c>
      <c r="N184" s="1" t="s">
        <v>680</v>
      </c>
      <c r="O184" s="1" t="s">
        <v>613</v>
      </c>
      <c r="P184" s="1" t="s">
        <v>680</v>
      </c>
      <c r="Q184" s="1" t="s">
        <v>690</v>
      </c>
      <c r="R184" s="1" t="s">
        <v>493</v>
      </c>
    </row>
    <row r="185" spans="3:18" x14ac:dyDescent="0.2">
      <c r="C185" s="6" t="s">
        <v>202</v>
      </c>
      <c r="L185"/>
      <c r="M185" s="1">
        <v>165</v>
      </c>
      <c r="N185" s="1" t="s">
        <v>680</v>
      </c>
      <c r="O185" s="1" t="s">
        <v>616</v>
      </c>
      <c r="P185" s="1" t="s">
        <v>680</v>
      </c>
      <c r="Q185" s="1" t="s">
        <v>680</v>
      </c>
      <c r="R185" s="1" t="s">
        <v>493</v>
      </c>
    </row>
    <row r="186" spans="3:18" x14ac:dyDescent="0.2">
      <c r="C186" s="6" t="s">
        <v>203</v>
      </c>
      <c r="L186"/>
      <c r="M186" s="1">
        <v>166</v>
      </c>
      <c r="N186" s="1" t="s">
        <v>680</v>
      </c>
      <c r="O186" s="1" t="s">
        <v>616</v>
      </c>
      <c r="P186" s="1" t="s">
        <v>680</v>
      </c>
      <c r="Q186" s="1" t="s">
        <v>690</v>
      </c>
      <c r="R186" s="1" t="s">
        <v>493</v>
      </c>
    </row>
    <row r="187" spans="3:18" x14ac:dyDescent="0.2">
      <c r="C187" s="6" t="s">
        <v>204</v>
      </c>
      <c r="L187"/>
      <c r="M187" s="1">
        <v>167</v>
      </c>
      <c r="N187" s="1" t="s">
        <v>680</v>
      </c>
      <c r="O187" s="1" t="s">
        <v>619</v>
      </c>
      <c r="P187" s="1" t="s">
        <v>680</v>
      </c>
      <c r="Q187" s="1" t="s">
        <v>680</v>
      </c>
      <c r="R187" s="1" t="s">
        <v>493</v>
      </c>
    </row>
    <row r="188" spans="3:18" x14ac:dyDescent="0.2">
      <c r="C188" s="6" t="s">
        <v>205</v>
      </c>
      <c r="L188"/>
      <c r="M188" s="1">
        <v>168</v>
      </c>
      <c r="N188" s="1" t="s">
        <v>680</v>
      </c>
      <c r="O188" s="1" t="s">
        <v>619</v>
      </c>
      <c r="P188" s="1" t="s">
        <v>680</v>
      </c>
      <c r="Q188" s="1" t="s">
        <v>690</v>
      </c>
      <c r="R188" s="1" t="s">
        <v>493</v>
      </c>
    </row>
    <row r="189" spans="3:18" x14ac:dyDescent="0.2">
      <c r="C189" s="6" t="s">
        <v>206</v>
      </c>
      <c r="L189"/>
      <c r="M189" s="1">
        <v>169</v>
      </c>
      <c r="N189" s="1" t="s">
        <v>680</v>
      </c>
      <c r="O189" s="1" t="s">
        <v>622</v>
      </c>
      <c r="P189" s="1" t="s">
        <v>680</v>
      </c>
      <c r="Q189" s="1" t="s">
        <v>680</v>
      </c>
      <c r="R189" s="1" t="s">
        <v>493</v>
      </c>
    </row>
    <row r="190" spans="3:18" x14ac:dyDescent="0.2">
      <c r="C190" s="6" t="s">
        <v>207</v>
      </c>
      <c r="L190"/>
      <c r="M190" s="1">
        <v>170</v>
      </c>
      <c r="N190" s="1" t="s">
        <v>680</v>
      </c>
      <c r="O190" s="1" t="s">
        <v>622</v>
      </c>
      <c r="P190" s="1" t="s">
        <v>680</v>
      </c>
      <c r="Q190" s="1" t="s">
        <v>690</v>
      </c>
      <c r="R190" s="1" t="s">
        <v>493</v>
      </c>
    </row>
    <row r="191" spans="3:18" x14ac:dyDescent="0.2">
      <c r="C191" s="6" t="s">
        <v>208</v>
      </c>
      <c r="L191"/>
      <c r="M191" s="1">
        <v>171</v>
      </c>
      <c r="N191" s="1" t="s">
        <v>680</v>
      </c>
      <c r="O191" s="1" t="s">
        <v>625</v>
      </c>
      <c r="P191" s="1" t="s">
        <v>680</v>
      </c>
      <c r="Q191" s="1" t="s">
        <v>680</v>
      </c>
      <c r="R191" s="1" t="s">
        <v>493</v>
      </c>
    </row>
    <row r="192" spans="3:18" x14ac:dyDescent="0.2">
      <c r="C192" s="6" t="s">
        <v>209</v>
      </c>
      <c r="L192"/>
      <c r="M192" s="1">
        <v>172</v>
      </c>
      <c r="N192" s="1" t="s">
        <v>680</v>
      </c>
      <c r="O192" s="1" t="s">
        <v>625</v>
      </c>
      <c r="P192" s="1" t="s">
        <v>680</v>
      </c>
      <c r="Q192" s="1" t="s">
        <v>690</v>
      </c>
      <c r="R192" s="1" t="s">
        <v>493</v>
      </c>
    </row>
    <row r="193" spans="3:18" x14ac:dyDescent="0.2">
      <c r="C193" s="6" t="s">
        <v>210</v>
      </c>
      <c r="L193"/>
      <c r="M193" s="1">
        <v>173</v>
      </c>
      <c r="N193" s="1" t="s">
        <v>680</v>
      </c>
      <c r="O193" s="1" t="s">
        <v>628</v>
      </c>
      <c r="P193" s="1" t="s">
        <v>680</v>
      </c>
      <c r="Q193" s="1" t="s">
        <v>680</v>
      </c>
      <c r="R193" s="1" t="s">
        <v>493</v>
      </c>
    </row>
    <row r="194" spans="3:18" x14ac:dyDescent="0.2">
      <c r="C194" s="6" t="s">
        <v>211</v>
      </c>
      <c r="L194"/>
      <c r="M194" s="1">
        <v>174</v>
      </c>
      <c r="N194" s="1" t="s">
        <v>680</v>
      </c>
      <c r="O194" s="1" t="s">
        <v>628</v>
      </c>
      <c r="P194" s="1" t="s">
        <v>680</v>
      </c>
      <c r="Q194" s="1" t="s">
        <v>690</v>
      </c>
      <c r="R194" s="1" t="s">
        <v>493</v>
      </c>
    </row>
    <row r="195" spans="3:18" x14ac:dyDescent="0.2">
      <c r="C195" s="6" t="s">
        <v>212</v>
      </c>
      <c r="L195"/>
      <c r="M195" s="1">
        <v>175</v>
      </c>
      <c r="N195" s="1" t="s">
        <v>680</v>
      </c>
      <c r="O195" s="1" t="s">
        <v>631</v>
      </c>
      <c r="P195" s="1" t="s">
        <v>680</v>
      </c>
      <c r="Q195" s="1" t="s">
        <v>690</v>
      </c>
      <c r="R195" s="1" t="s">
        <v>493</v>
      </c>
    </row>
    <row r="196" spans="3:18" x14ac:dyDescent="0.2">
      <c r="C196" s="6" t="s">
        <v>213</v>
      </c>
      <c r="L196"/>
      <c r="M196" s="1">
        <v>176</v>
      </c>
      <c r="N196" s="1" t="s">
        <v>680</v>
      </c>
      <c r="O196" s="1" t="s">
        <v>634</v>
      </c>
      <c r="P196" s="1" t="s">
        <v>680</v>
      </c>
      <c r="Q196" s="1" t="s">
        <v>690</v>
      </c>
      <c r="R196" s="1" t="s">
        <v>493</v>
      </c>
    </row>
    <row r="197" spans="3:18" x14ac:dyDescent="0.2">
      <c r="C197" s="6" t="s">
        <v>214</v>
      </c>
      <c r="L197"/>
      <c r="M197" s="1">
        <v>177</v>
      </c>
      <c r="N197" s="1" t="s">
        <v>680</v>
      </c>
      <c r="O197" s="1" t="s">
        <v>637</v>
      </c>
      <c r="P197" s="1" t="s">
        <v>680</v>
      </c>
      <c r="Q197" s="1" t="s">
        <v>680</v>
      </c>
      <c r="R197" s="1" t="s">
        <v>493</v>
      </c>
    </row>
    <row r="198" spans="3:18" x14ac:dyDescent="0.2">
      <c r="C198" s="6" t="s">
        <v>215</v>
      </c>
      <c r="L198"/>
      <c r="M198" s="1">
        <v>178</v>
      </c>
      <c r="N198" s="1" t="s">
        <v>680</v>
      </c>
      <c r="O198" s="1" t="s">
        <v>640</v>
      </c>
      <c r="P198" s="1" t="s">
        <v>680</v>
      </c>
      <c r="Q198" s="1" t="s">
        <v>690</v>
      </c>
      <c r="R198" s="1" t="s">
        <v>493</v>
      </c>
    </row>
    <row r="199" spans="3:18" x14ac:dyDescent="0.2">
      <c r="C199" s="6" t="s">
        <v>216</v>
      </c>
      <c r="L199"/>
      <c r="M199" s="1">
        <v>179</v>
      </c>
      <c r="N199" s="1" t="s">
        <v>680</v>
      </c>
      <c r="O199" s="1" t="s">
        <v>643</v>
      </c>
      <c r="P199" s="1" t="s">
        <v>680</v>
      </c>
      <c r="Q199" s="1" t="s">
        <v>680</v>
      </c>
      <c r="R199" s="1" t="s">
        <v>493</v>
      </c>
    </row>
    <row r="200" spans="3:18" x14ac:dyDescent="0.2">
      <c r="C200" s="6" t="s">
        <v>217</v>
      </c>
      <c r="L200"/>
      <c r="M200" s="1">
        <v>180</v>
      </c>
      <c r="N200" s="1" t="s">
        <v>680</v>
      </c>
      <c r="O200" s="1" t="s">
        <v>643</v>
      </c>
      <c r="P200" s="1" t="s">
        <v>680</v>
      </c>
      <c r="Q200" s="1" t="s">
        <v>690</v>
      </c>
      <c r="R200" s="1" t="s">
        <v>493</v>
      </c>
    </row>
    <row r="201" spans="3:18" x14ac:dyDescent="0.2">
      <c r="C201" s="6" t="s">
        <v>218</v>
      </c>
      <c r="L201"/>
      <c r="M201" s="1">
        <v>181</v>
      </c>
      <c r="N201" s="1" t="s">
        <v>680</v>
      </c>
      <c r="O201" s="1" t="s">
        <v>646</v>
      </c>
      <c r="P201" s="1" t="s">
        <v>680</v>
      </c>
      <c r="Q201" s="1" t="s">
        <v>690</v>
      </c>
      <c r="R201" s="1" t="s">
        <v>493</v>
      </c>
    </row>
    <row r="202" spans="3:18" x14ac:dyDescent="0.2">
      <c r="C202" s="6" t="s">
        <v>219</v>
      </c>
      <c r="L202"/>
      <c r="M202" s="1">
        <v>182</v>
      </c>
      <c r="N202" s="1" t="s">
        <v>680</v>
      </c>
      <c r="O202" s="1" t="s">
        <v>649</v>
      </c>
      <c r="P202" s="1" t="s">
        <v>680</v>
      </c>
      <c r="Q202" s="1" t="s">
        <v>680</v>
      </c>
      <c r="R202" s="1" t="s">
        <v>493</v>
      </c>
    </row>
    <row r="203" spans="3:18" x14ac:dyDescent="0.2">
      <c r="C203" s="6" t="s">
        <v>220</v>
      </c>
      <c r="L203"/>
      <c r="M203" s="1">
        <v>183</v>
      </c>
      <c r="N203" s="1" t="s">
        <v>680</v>
      </c>
      <c r="O203" s="1" t="s">
        <v>649</v>
      </c>
      <c r="P203" s="1" t="s">
        <v>680</v>
      </c>
      <c r="Q203" s="1" t="s">
        <v>690</v>
      </c>
      <c r="R203" s="1" t="s">
        <v>493</v>
      </c>
    </row>
    <row r="204" spans="3:18" x14ac:dyDescent="0.2">
      <c r="C204" s="6" t="s">
        <v>221</v>
      </c>
      <c r="M204" s="1">
        <v>2</v>
      </c>
      <c r="N204" s="1" t="s">
        <v>680</v>
      </c>
      <c r="O204" s="1" t="s">
        <v>379</v>
      </c>
      <c r="P204" s="1" t="s">
        <v>680</v>
      </c>
      <c r="Q204" s="1" t="s">
        <v>680</v>
      </c>
      <c r="R204" s="1" t="s">
        <v>680</v>
      </c>
    </row>
    <row r="205" spans="3:18" x14ac:dyDescent="0.2">
      <c r="C205" s="6" t="s">
        <v>222</v>
      </c>
      <c r="M205" s="1">
        <v>57</v>
      </c>
      <c r="N205" s="1" t="s">
        <v>680</v>
      </c>
      <c r="O205" s="1" t="s">
        <v>380</v>
      </c>
      <c r="P205" s="1" t="s">
        <v>680</v>
      </c>
      <c r="Q205" s="1" t="s">
        <v>680</v>
      </c>
      <c r="R205" s="1" t="s">
        <v>680</v>
      </c>
    </row>
  </sheetData>
  <phoneticPr fontId="2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I22" sqref="I22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>
      <selection activeCell="I22" sqref="I22"/>
    </sheetView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32</vt:i4>
      </vt:variant>
    </vt:vector>
  </HeadingPairs>
  <TitlesOfParts>
    <vt:vector size="36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</vt:vector>
  </TitlesOfParts>
  <Company>Департамент финансов МО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Stepanov</dc:creator>
  <cp:lastModifiedBy>ufin391</cp:lastModifiedBy>
  <cp:lastPrinted>2022-10-31T07:20:05Z</cp:lastPrinted>
  <dcterms:created xsi:type="dcterms:W3CDTF">2007-10-09T06:40:10Z</dcterms:created>
  <dcterms:modified xsi:type="dcterms:W3CDTF">2022-11-10T13:53:33Z</dcterms:modified>
</cp:coreProperties>
</file>