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5360" windowHeight="693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G352" i="2" l="1"/>
  <c r="G115" i="2"/>
  <c r="F115" i="2"/>
  <c r="F198" i="2" l="1"/>
  <c r="F195" i="2" s="1"/>
  <c r="F194" i="2" s="1"/>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8" i="2" s="1"/>
  <c r="F209" i="2"/>
  <c r="H182" i="2"/>
  <c r="F182" i="2"/>
  <c r="F174" i="2"/>
  <c r="H166" i="2"/>
  <c r="F166" i="2"/>
  <c r="F168" i="2"/>
  <c r="F170" i="2"/>
  <c r="H164" i="2"/>
  <c r="F162" i="2"/>
  <c r="F160" i="2"/>
  <c r="G154" i="2"/>
  <c r="F154" i="2"/>
  <c r="G152" i="2"/>
  <c r="F152" i="2"/>
  <c r="G150" i="2"/>
  <c r="F150" i="2"/>
  <c r="G148" i="2"/>
  <c r="F148" i="2"/>
  <c r="G146" i="2"/>
  <c r="F146" i="2"/>
  <c r="G144" i="2"/>
  <c r="F144" i="2"/>
  <c r="F207" i="2" l="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<sst xmlns="http://schemas.openxmlformats.org/spreadsheetml/2006/main" count="1785" uniqueCount="397">
  <si>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</si>
  <si>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</si>
  <si>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</si>
  <si>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</si>
  <si>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</si>
  <si>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</si>
  <si>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</si>
  <si>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</si>
  <si>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</si>
  <si>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</si>
  <si>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</si>
  <si>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</si>
  <si>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</si>
  <si>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</si>
  <si>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</si>
  <si>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</si>
  <si>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</si>
  <si>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</si>
  <si>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</si>
  <si>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</si>
  <si>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</si>
  <si>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</si>
  <si>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</si>
  <si>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</si>
  <si>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</si>
  <si>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</si>
  <si>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</si>
  <si>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</si>
  <si>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</si>
  <si>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</si>
  <si>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</si>
  <si>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</si>
  <si>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</si>
  <si>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</si>
  <si>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</si>
  <si>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</si>
  <si>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</si>
  <si>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</si>
  <si>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</si>
  <si>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</si>
  <si>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</si>
  <si>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</si>
  <si>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</si>
  <si>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</si>
  <si>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</si>
  <si>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</si>
  <si>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</si>
  <si>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</si>
  <si>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</si>
  <si>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</si>
  <si>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</si>
  <si>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</si>
  <si>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</si>
  <si>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</si>
  <si>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</si>
  <si>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</si>
  <si>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</si>
  <si>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</si>
  <si>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</si>
  <si>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</si>
  <si>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</si>
  <si>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</si>
  <si>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</si>
  <si>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</si>
  <si>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</si>
  <si>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</si>
  <si>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</si>
  <si>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</si>
  <si>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</si>
  <si>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</si>
  <si>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</si>
  <si>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</si>
  <si>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</si>
  <si>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</si>
  <si>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</si>
  <si>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</si>
  <si>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</si>
  <si>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</si>
  <si>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</si>
  <si>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</si>
  <si>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</si>
  <si>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</si>
  <si>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</si>
  <si>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</si>
  <si>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</si>
  <si>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</si>
  <si>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</si>
  <si>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</si>
  <si>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</si>
  <si>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</si>
  <si>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</si>
  <si>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</si>
  <si>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</si>
  <si>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</si>
  <si>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</si>
  <si>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</si>
  <si>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</si>
  <si>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</si>
  <si>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</si>
  <si>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</si>
  <si>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</si>
  <si>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</si>
  <si>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</si>
  <si>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</si>
  <si>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</si>
  <si>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</si>
  <si>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</si>
  <si>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</si>
  <si>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</si>
  <si>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</si>
  <si>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</si>
  <si>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</si>
  <si>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</si>
  <si>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</si>
  <si>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</si>
  <si>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</si>
  <si>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</si>
  <si>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</si>
  <si>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</si>
  <si>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</si>
  <si>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</si>
  <si>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</si>
  <si>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</si>
  <si>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</si>
  <si>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</si>
  <si>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</si>
  <si>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</si>
  <si>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</si>
  <si>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</si>
  <si>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</si>
  <si>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</si>
  <si>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</si>
  <si>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</si>
  <si>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</si>
  <si>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</si>
  <si>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</si>
  <si>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</si>
  <si>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</si>
  <si>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</si>
  <si>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</si>
  <si>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</si>
  <si>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</si>
  <si>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</si>
  <si>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</si>
  <si>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</si>
  <si>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</si>
  <si>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</si>
  <si>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</si>
  <si>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</si>
  <si>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</si>
  <si>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</si>
  <si>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</si>
  <si>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</si>
  <si>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</si>
  <si>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</si>
  <si>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</si>
  <si>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</si>
  <si>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</si>
  <si>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</si>
  <si>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</si>
  <si>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</si>
  <si>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</si>
  <si>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</si>
  <si>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</si>
  <si>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</si>
  <si>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</si>
  <si>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</si>
  <si>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</si>
  <si>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</si>
  <si>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</si>
  <si>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</si>
  <si>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</si>
  <si>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</si>
  <si>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</si>
  <si>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</si>
  <si>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</si>
  <si>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</si>
  <si>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</si>
  <si>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</si>
  <si>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</si>
  <si>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</si>
  <si>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</si>
  <si>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</si>
  <si>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</si>
  <si>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</si>
  <si>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</si>
  <si>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</si>
  <si>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</si>
  <si>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</si>
  <si>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</si>
  <si>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</si>
  <si>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</si>
  <si>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</si>
  <si>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</si>
  <si>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</si>
  <si>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</si>
  <si>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</si>
  <si>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</si>
  <si>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</si>
  <si>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</si>
  <si>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</si>
  <si>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</si>
  <si>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</si>
  <si>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</si>
  <si>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</si>
  <si>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</si>
  <si>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</si>
  <si>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</si>
  <si>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</si>
  <si>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</si>
  <si>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</si>
  <si>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</si>
  <si>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</si>
  <si>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</si>
  <si>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</si>
  <si>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</si>
  <si>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</si>
  <si>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</si>
  <si>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</si>
  <si>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</si>
  <si>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</si>
  <si>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</si>
  <si>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</si>
  <si>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</si>
  <si>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</si>
  <si>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</si>
  <si>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</si>
  <si>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</si>
  <si>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</si>
  <si>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</si>
  <si>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</si>
  <si>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</si>
  <si>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</si>
  <si>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</si>
  <si>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</si>
  <si>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</si>
  <si>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</si>
  <si>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</si>
  <si>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</si>
  <si>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</si>
  <si>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</si>
  <si>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</si>
  <si>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</si>
  <si>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</si>
  <si>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</si>
  <si>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</si>
  <si>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</si>
  <si>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</si>
  <si>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</si>
  <si>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</si>
  <si>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</si>
  <si>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</si>
  <si>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</si>
  <si>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</si>
  <si>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</si>
  <si>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</si>
  <si>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</si>
  <si>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</si>
  <si>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</si>
  <si>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</si>
  <si>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</si>
  <si>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</si>
  <si>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</si>
  <si>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</si>
  <si>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</si>
  <si>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</si>
  <si>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</si>
  <si>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</si>
  <si>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</si>
  <si>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</si>
  <si>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</si>
  <si>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</si>
  <si>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</si>
  <si>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</si>
  <si>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</si>
  <si>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</si>
  <si>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</si>
  <si>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</si>
  <si>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</si>
  <si>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</si>
  <si>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</si>
  <si>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</si>
  <si>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</si>
  <si>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</si>
  <si>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</si>
  <si>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</si>
  <si>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</si>
  <si>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</si>
  <si>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</si>
  <si>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</si>
  <si>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</si>
  <si>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</si>
  <si>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</si>
  <si>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</si>
  <si>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</si>
  <si>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</si>
  <si>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</si>
  <si>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</si>
  <si>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</si>
  <si>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</si>
  <si>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</si>
  <si>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</si>
  <si>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</si>
  <si>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</si>
  <si>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</si>
  <si>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</si>
  <si>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</si>
  <si>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</si>
  <si>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</si>
  <si>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</si>
  <si>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</si>
  <si>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</si>
  <si>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</si>
  <si>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</si>
  <si>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</si>
  <si>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</si>
  <si>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</si>
  <si>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</si>
  <si>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</si>
  <si>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</si>
  <si>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</si>
  <si>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</si>
  <si>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</si>
  <si>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</si>
  <si>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</si>
  <si>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</si>
  <si>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</si>
  <si>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</si>
  <si>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</si>
  <si>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</si>
  <si>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</si>
  <si>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</si>
  <si>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</si>
  <si>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</si>
  <si>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</si>
  <si>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</si>
  <si>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</si>
  <si>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</si>
  <si>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</si>
  <si>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</si>
  <si>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</si>
  <si>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</si>
  <si>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</si>
  <si>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</si>
  <si>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</si>
  <si>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</si>
  <si>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</si>
  <si>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</si>
  <si>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</si>
  <si>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</si>
  <si>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</si>
  <si>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</si>
  <si>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</si>
  <si>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</si>
  <si>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</si>
  <si>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</si>
  <si>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</si>
  <si>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</si>
  <si>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</si>
  <si>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</si>
  <si>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</si>
  <si>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</si>
  <si>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</si>
  <si>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</si>
  <si>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</si>
  <si>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</si>
  <si>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</si>
  <si>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</si>
  <si>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</si>
  <si>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</si>
  <si>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</si>
  <si>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</si>
  <si>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</si>
  <si>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</si>
  <si>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</si>
  <si>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</si>
  <si>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</si>
  <si>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</si>
  <si>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</si>
  <si>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</si>
  <si>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</si>
  <si>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</si>
  <si>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</si>
  <si>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</si>
  <si>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</si>
  <si>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</si>
  <si>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Приложение № 4.1</t>
  </si>
  <si>
    <t>Муниципальная программа 3 "Обеспечение комфортных условий проживания населения города Колы" на 2025-2027 гг.</t>
  </si>
  <si>
    <t>Сумма на 2025 год</t>
  </si>
  <si>
    <t>0800200000</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</si>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</sst>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9"/>
  <sheetViews>
    <sheetView showGridLines="0" tabSelected="1" topLeftCell="A102" zoomScaleNormal="100" zoomScaleSheetLayoutView="100" workbookViewId="0">
      <selection activeCell="A115" sqref="A11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386</v>
      </c>
      <c r="G1" s="99"/>
    </row>
    <row r="2" spans="1:16" s="3" customFormat="1" ht="18.75" customHeight="1" x14ac:dyDescent="0.3">
      <c r="A2" s="9"/>
      <c r="B2" s="10"/>
      <c r="C2" s="10"/>
      <c r="D2" s="96"/>
      <c r="E2" s="96"/>
      <c r="F2" s="98" t="s">
        <v>365</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390</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385</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388</v>
      </c>
      <c r="G11" s="39" t="s">
        <v>137</v>
      </c>
      <c r="H11" s="39" t="s">
        <v>289</v>
      </c>
    </row>
    <row r="12" spans="1:16" s="33" customFormat="1" x14ac:dyDescent="0.25">
      <c r="A12" s="46" t="s">
        <v>139</v>
      </c>
      <c r="B12" s="47" t="s">
        <v>274</v>
      </c>
      <c r="C12" s="47"/>
      <c r="D12" s="47" t="s">
        <v>2</v>
      </c>
      <c r="E12" s="47" t="s">
        <v>1</v>
      </c>
      <c r="F12" s="48">
        <f>F13+F22+F33+F43+F48+F38</f>
        <v>11727458.25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2836400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274</v>
      </c>
      <c r="C15" s="19" t="s">
        <v>275</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274</v>
      </c>
      <c r="C16" s="19" t="s">
        <v>275</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274</v>
      </c>
      <c r="C17" s="19" t="s">
        <v>275</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274</v>
      </c>
      <c r="C18" s="19" t="s">
        <v>275</v>
      </c>
      <c r="D18" s="19" t="s">
        <v>7</v>
      </c>
      <c r="E18" s="19" t="s">
        <v>1</v>
      </c>
      <c r="F18" s="41">
        <f>F19</f>
        <v>40100</v>
      </c>
      <c r="G18" s="41"/>
      <c r="H18" s="41"/>
      <c r="I18" s="21"/>
      <c r="J18" s="28"/>
      <c r="K18" s="28"/>
      <c r="L18" s="28"/>
      <c r="M18" s="28"/>
      <c r="N18" s="28"/>
      <c r="O18" s="28"/>
      <c r="P18" s="21"/>
    </row>
    <row r="19" spans="1:16" s="33" customFormat="1" ht="63.75" outlineLevel="6" x14ac:dyDescent="0.25">
      <c r="A19" s="52" t="s">
        <v>185</v>
      </c>
      <c r="B19" s="19" t="s">
        <v>274</v>
      </c>
      <c r="C19" s="19" t="s">
        <v>275</v>
      </c>
      <c r="D19" s="19" t="s">
        <v>7</v>
      </c>
      <c r="E19" s="19" t="s">
        <v>6</v>
      </c>
      <c r="F19" s="41">
        <v>40100</v>
      </c>
      <c r="G19" s="41"/>
      <c r="H19" s="41"/>
      <c r="I19" s="21"/>
      <c r="J19" s="28"/>
      <c r="K19" s="28"/>
      <c r="L19" s="28"/>
      <c r="M19" s="28"/>
      <c r="N19" s="28"/>
      <c r="O19" s="28"/>
      <c r="P19" s="21"/>
    </row>
    <row r="20" spans="1:16" s="33" customFormat="1" ht="51" outlineLevel="5" x14ac:dyDescent="0.25">
      <c r="A20" s="52" t="s">
        <v>243</v>
      </c>
      <c r="B20" s="19" t="s">
        <v>274</v>
      </c>
      <c r="C20" s="19" t="s">
        <v>275</v>
      </c>
      <c r="D20" s="19" t="s">
        <v>8</v>
      </c>
      <c r="E20" s="19" t="s">
        <v>1</v>
      </c>
      <c r="F20" s="41">
        <f>F21</f>
        <v>60000</v>
      </c>
      <c r="G20" s="41"/>
      <c r="H20" s="41"/>
      <c r="I20" s="21"/>
      <c r="J20" s="28"/>
      <c r="K20" s="28"/>
      <c r="L20" s="28"/>
      <c r="M20" s="28"/>
      <c r="N20" s="28"/>
      <c r="O20" s="28"/>
      <c r="P20" s="21"/>
    </row>
    <row r="21" spans="1:16" s="33" customFormat="1" ht="63.75" outlineLevel="6" x14ac:dyDescent="0.25">
      <c r="A21" s="52" t="s">
        <v>185</v>
      </c>
      <c r="B21" s="19" t="s">
        <v>274</v>
      </c>
      <c r="C21" s="19" t="s">
        <v>275</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1841600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274</v>
      </c>
      <c r="C24" s="19" t="s">
        <v>276</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274</v>
      </c>
      <c r="C25" s="19" t="s">
        <v>276</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274</v>
      </c>
      <c r="C26" s="19" t="s">
        <v>276</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274</v>
      </c>
      <c r="C27" s="19" t="s">
        <v>276</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274</v>
      </c>
      <c r="C28" s="19" t="s">
        <v>276</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274</v>
      </c>
      <c r="C29" s="19" t="s">
        <v>276</v>
      </c>
      <c r="D29" s="19" t="s">
        <v>11</v>
      </c>
      <c r="E29" s="19" t="s">
        <v>1</v>
      </c>
      <c r="F29" s="41">
        <f>F30</f>
        <v>115300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115300</v>
      </c>
      <c r="G30" s="41"/>
      <c r="H30" s="41"/>
      <c r="I30" s="21"/>
      <c r="J30" s="28"/>
      <c r="K30" s="28"/>
      <c r="L30" s="28"/>
      <c r="M30" s="28"/>
      <c r="N30" s="28"/>
      <c r="O30" s="28"/>
      <c r="P30" s="21"/>
    </row>
    <row r="31" spans="1:16" s="33" customFormat="1" ht="51" outlineLevel="5" x14ac:dyDescent="0.25">
      <c r="A31" s="52" t="s">
        <v>243</v>
      </c>
      <c r="B31" s="19" t="s">
        <v>274</v>
      </c>
      <c r="C31" s="19" t="s">
        <v>276</v>
      </c>
      <c r="D31" s="19" t="s">
        <v>8</v>
      </c>
      <c r="E31" s="19" t="s">
        <v>1</v>
      </c>
      <c r="F31" s="41">
        <f>F32</f>
        <v>50000</v>
      </c>
      <c r="G31" s="41"/>
      <c r="H31" s="41"/>
      <c r="I31" s="22"/>
      <c r="J31" s="28"/>
      <c r="K31" s="28"/>
      <c r="L31" s="28"/>
      <c r="M31" s="28"/>
      <c r="N31" s="28"/>
      <c r="O31" s="28"/>
      <c r="P31" s="22"/>
    </row>
    <row r="32" spans="1:16" s="33" customFormat="1" ht="63.75" outlineLevel="6" x14ac:dyDescent="0.25">
      <c r="A32" s="52" t="s">
        <v>185</v>
      </c>
      <c r="B32" s="19" t="s">
        <v>274</v>
      </c>
      <c r="C32" s="19" t="s">
        <v>276</v>
      </c>
      <c r="D32" s="19" t="s">
        <v>8</v>
      </c>
      <c r="E32" s="19" t="s">
        <v>6</v>
      </c>
      <c r="F32" s="41">
        <v>50000</v>
      </c>
      <c r="G32" s="41"/>
      <c r="H32" s="41"/>
      <c r="I32" s="23"/>
      <c r="J32" s="28"/>
      <c r="K32" s="28"/>
      <c r="L32" s="28"/>
      <c r="M32" s="28"/>
      <c r="N32" s="28"/>
      <c r="O32" s="28"/>
      <c r="P32" s="23"/>
    </row>
    <row r="33" spans="1:16" s="33" customFormat="1" ht="49.5" customHeight="1" outlineLevel="1" x14ac:dyDescent="0.25">
      <c r="A33" s="46" t="s">
        <v>142</v>
      </c>
      <c r="B33" s="47" t="s">
        <v>274</v>
      </c>
      <c r="C33" s="47" t="s">
        <v>277</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274</v>
      </c>
      <c r="C36" s="19" t="s">
        <v>277</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223</v>
      </c>
      <c r="B37" s="19" t="s">
        <v>274</v>
      </c>
      <c r="C37" s="19" t="s">
        <v>277</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294</v>
      </c>
      <c r="B38" s="47" t="s">
        <v>274</v>
      </c>
      <c r="C38" s="47" t="s">
        <v>287</v>
      </c>
      <c r="D38" s="47" t="s">
        <v>2</v>
      </c>
      <c r="E38" s="47" t="s">
        <v>1</v>
      </c>
      <c r="F38" s="48">
        <f>F39</f>
        <v>0</v>
      </c>
      <c r="G38" s="41"/>
      <c r="H38" s="41"/>
      <c r="I38" s="23"/>
      <c r="J38" s="27"/>
      <c r="K38" s="27"/>
      <c r="L38" s="27"/>
      <c r="M38" s="27"/>
      <c r="N38" s="27"/>
      <c r="O38" s="27"/>
      <c r="P38" s="23"/>
    </row>
    <row r="39" spans="1:16" s="33" customFormat="1" hidden="1" outlineLevel="6" x14ac:dyDescent="0.25">
      <c r="A39" s="49" t="s">
        <v>230</v>
      </c>
      <c r="B39" s="50" t="s">
        <v>274</v>
      </c>
      <c r="C39" s="50" t="s">
        <v>287</v>
      </c>
      <c r="D39" s="50" t="s">
        <v>3</v>
      </c>
      <c r="E39" s="50" t="s">
        <v>1</v>
      </c>
      <c r="F39" s="45">
        <f>F40</f>
        <v>0</v>
      </c>
      <c r="G39" s="41"/>
      <c r="H39" s="41"/>
      <c r="I39" s="23"/>
      <c r="J39" s="27"/>
      <c r="K39" s="27"/>
      <c r="L39" s="27"/>
      <c r="M39" s="27"/>
      <c r="N39" s="27"/>
      <c r="O39" s="27"/>
      <c r="P39" s="23"/>
    </row>
    <row r="40" spans="1:16" s="33" customFormat="1" ht="25.5" hidden="1" outlineLevel="6" x14ac:dyDescent="0.25">
      <c r="A40" s="52" t="s">
        <v>295</v>
      </c>
      <c r="B40" s="19" t="s">
        <v>274</v>
      </c>
      <c r="C40" s="19" t="s">
        <v>287</v>
      </c>
      <c r="D40" s="19" t="s">
        <v>297</v>
      </c>
      <c r="E40" s="19" t="s">
        <v>1</v>
      </c>
      <c r="F40" s="41">
        <f>F41</f>
        <v>0</v>
      </c>
      <c r="G40" s="41"/>
      <c r="H40" s="41"/>
      <c r="I40" s="23"/>
      <c r="J40" s="27"/>
      <c r="K40" s="27"/>
      <c r="L40" s="27"/>
      <c r="M40" s="27"/>
      <c r="N40" s="27"/>
      <c r="O40" s="27"/>
      <c r="P40" s="23"/>
    </row>
    <row r="41" spans="1:16" s="33" customFormat="1" ht="51" hidden="1" outlineLevel="6" x14ac:dyDescent="0.25">
      <c r="A41" s="52" t="s">
        <v>296</v>
      </c>
      <c r="B41" s="19" t="s">
        <v>274</v>
      </c>
      <c r="C41" s="19" t="s">
        <v>287</v>
      </c>
      <c r="D41" s="19" t="s">
        <v>298</v>
      </c>
      <c r="E41" s="19" t="s">
        <v>1</v>
      </c>
      <c r="F41" s="41">
        <f>F42</f>
        <v>0</v>
      </c>
      <c r="G41" s="41"/>
      <c r="H41" s="41"/>
      <c r="I41" s="23"/>
      <c r="J41" s="27"/>
      <c r="K41" s="27"/>
      <c r="L41" s="27"/>
      <c r="M41" s="27"/>
      <c r="N41" s="27"/>
      <c r="O41" s="27"/>
      <c r="P41" s="23"/>
    </row>
    <row r="42" spans="1:16" s="33" customFormat="1" hidden="1" outlineLevel="6" x14ac:dyDescent="0.25">
      <c r="A42" s="52" t="s">
        <v>223</v>
      </c>
      <c r="B42" s="19" t="s">
        <v>274</v>
      </c>
      <c r="C42" s="19" t="s">
        <v>287</v>
      </c>
      <c r="D42" s="19" t="s">
        <v>298</v>
      </c>
      <c r="E42" s="19" t="s">
        <v>17</v>
      </c>
      <c r="F42" s="41">
        <v>0</v>
      </c>
      <c r="G42" s="41"/>
      <c r="H42" s="41"/>
      <c r="I42" s="23"/>
      <c r="J42" s="27"/>
      <c r="K42" s="27"/>
      <c r="L42" s="27"/>
      <c r="M42" s="27"/>
      <c r="N42" s="27"/>
      <c r="O42" s="27"/>
      <c r="P42" s="23"/>
    </row>
    <row r="43" spans="1:16" s="33" customFormat="1" outlineLevel="1" x14ac:dyDescent="0.25">
      <c r="A43" s="46" t="s">
        <v>178</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274</v>
      </c>
      <c r="C46" s="19" t="s">
        <v>278</v>
      </c>
      <c r="D46" s="19" t="s">
        <v>16</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16</v>
      </c>
      <c r="E47" s="19" t="s">
        <v>17</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6243464.5999999996</v>
      </c>
      <c r="G48" s="48">
        <f>G62</f>
        <v>4000</v>
      </c>
      <c r="H48" s="48">
        <f>H49</f>
        <v>0</v>
      </c>
      <c r="I48" s="21"/>
      <c r="J48" s="28"/>
      <c r="K48" s="28"/>
      <c r="L48" s="28"/>
      <c r="M48" s="28"/>
      <c r="N48" s="28"/>
      <c r="O48" s="28"/>
      <c r="P48" s="21"/>
    </row>
    <row r="49" spans="1:16" s="33" customFormat="1" ht="40.5" outlineLevel="2" x14ac:dyDescent="0.25">
      <c r="A49" s="49" t="s">
        <v>299</v>
      </c>
      <c r="B49" s="50" t="s">
        <v>274</v>
      </c>
      <c r="C49" s="50" t="s">
        <v>279</v>
      </c>
      <c r="D49" s="50" t="s">
        <v>18</v>
      </c>
      <c r="E49" s="50" t="s">
        <v>1</v>
      </c>
      <c r="F49" s="51">
        <f>F50</f>
        <v>5459337</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19</v>
      </c>
      <c r="E50" s="19" t="s">
        <v>1</v>
      </c>
      <c r="F50" s="54">
        <f>F51+F53+F56</f>
        <v>5459337</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20</v>
      </c>
      <c r="E51" s="19" t="s">
        <v>1</v>
      </c>
      <c r="F51" s="41">
        <f>F52</f>
        <v>762837</v>
      </c>
      <c r="G51" s="41"/>
      <c r="H51" s="41"/>
      <c r="I51" s="21"/>
      <c r="J51" s="28"/>
      <c r="K51" s="28"/>
      <c r="L51" s="28"/>
      <c r="M51" s="28"/>
      <c r="N51" s="28"/>
      <c r="O51" s="28"/>
      <c r="P51" s="21"/>
    </row>
    <row r="52" spans="1:16" s="33" customFormat="1" ht="25.5" outlineLevel="6" x14ac:dyDescent="0.25">
      <c r="A52" s="52" t="s">
        <v>239</v>
      </c>
      <c r="B52" s="19" t="s">
        <v>274</v>
      </c>
      <c r="C52" s="19" t="s">
        <v>279</v>
      </c>
      <c r="D52" s="19" t="s">
        <v>20</v>
      </c>
      <c r="E52" s="19" t="s">
        <v>12</v>
      </c>
      <c r="F52" s="41">
        <v>762837</v>
      </c>
      <c r="G52" s="41"/>
      <c r="H52" s="41"/>
      <c r="I52" s="21"/>
      <c r="J52" s="28"/>
      <c r="K52" s="28"/>
      <c r="L52" s="28"/>
      <c r="M52" s="28"/>
      <c r="N52" s="28"/>
      <c r="O52" s="28"/>
      <c r="P52" s="21"/>
    </row>
    <row r="53" spans="1:16" s="33" customFormat="1" ht="25.5" outlineLevel="5" x14ac:dyDescent="0.25">
      <c r="A53" s="52" t="s">
        <v>211</v>
      </c>
      <c r="B53" s="19" t="s">
        <v>274</v>
      </c>
      <c r="C53" s="19" t="s">
        <v>279</v>
      </c>
      <c r="D53" s="19" t="s">
        <v>21</v>
      </c>
      <c r="E53" s="19" t="s">
        <v>1</v>
      </c>
      <c r="F53" s="41">
        <f>F54+F55</f>
        <v>4696500</v>
      </c>
      <c r="G53" s="41"/>
      <c r="H53" s="41"/>
      <c r="I53" s="21"/>
      <c r="J53" s="28"/>
      <c r="K53" s="28"/>
      <c r="L53" s="28"/>
      <c r="M53" s="28"/>
      <c r="N53" s="28"/>
      <c r="O53" s="28"/>
      <c r="P53" s="21"/>
    </row>
    <row r="54" spans="1:16" s="33" customFormat="1" ht="25.5" outlineLevel="6" x14ac:dyDescent="0.25">
      <c r="A54" s="52" t="s">
        <v>239</v>
      </c>
      <c r="B54" s="19" t="s">
        <v>274</v>
      </c>
      <c r="C54" s="19" t="s">
        <v>279</v>
      </c>
      <c r="D54" s="19" t="s">
        <v>21</v>
      </c>
      <c r="E54" s="19" t="s">
        <v>12</v>
      </c>
      <c r="F54" s="41">
        <v>3077100</v>
      </c>
      <c r="G54" s="41"/>
      <c r="H54" s="41"/>
      <c r="I54" s="23"/>
      <c r="J54" s="28"/>
      <c r="K54" s="28"/>
      <c r="L54" s="28"/>
      <c r="M54" s="28"/>
      <c r="N54" s="28"/>
      <c r="O54" s="28"/>
      <c r="P54" s="23"/>
    </row>
    <row r="55" spans="1:16" s="33" customFormat="1" outlineLevel="6" x14ac:dyDescent="0.25">
      <c r="A55" s="52" t="s">
        <v>223</v>
      </c>
      <c r="B55" s="19" t="s">
        <v>274</v>
      </c>
      <c r="C55" s="19" t="s">
        <v>279</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308</v>
      </c>
      <c r="B56" s="19" t="s">
        <v>274</v>
      </c>
      <c r="C56" s="19" t="s">
        <v>279</v>
      </c>
      <c r="D56" s="19" t="s">
        <v>307</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307</v>
      </c>
      <c r="E57" s="19" t="s">
        <v>12</v>
      </c>
      <c r="F57" s="41">
        <v>0</v>
      </c>
      <c r="G57" s="41"/>
      <c r="H57" s="41">
        <v>0</v>
      </c>
      <c r="I57" s="21"/>
      <c r="J57" s="28"/>
      <c r="K57" s="28"/>
      <c r="L57" s="28"/>
      <c r="M57" s="28"/>
      <c r="N57" s="28"/>
      <c r="O57" s="28"/>
      <c r="P57" s="21"/>
    </row>
    <row r="58" spans="1:16" s="33" customFormat="1" ht="40.5" outlineLevel="2" x14ac:dyDescent="0.25">
      <c r="A58" s="49" t="s">
        <v>300</v>
      </c>
      <c r="B58" s="50" t="s">
        <v>274</v>
      </c>
      <c r="C58" s="50" t="s">
        <v>279</v>
      </c>
      <c r="D58" s="50" t="s">
        <v>22</v>
      </c>
      <c r="E58" s="50" t="s">
        <v>1</v>
      </c>
      <c r="F58" s="45">
        <f>F59</f>
        <v>728127.6</v>
      </c>
      <c r="G58" s="45"/>
      <c r="H58" s="45"/>
      <c r="I58" s="21"/>
      <c r="J58" s="28"/>
      <c r="K58" s="28"/>
      <c r="L58" s="28"/>
      <c r="M58" s="28"/>
      <c r="N58" s="28"/>
      <c r="O58" s="28"/>
      <c r="P58" s="21"/>
    </row>
    <row r="59" spans="1:16" s="33" customFormat="1" ht="38.25" outlineLevel="4" x14ac:dyDescent="0.25">
      <c r="A59" s="52" t="s">
        <v>145</v>
      </c>
      <c r="B59" s="19" t="s">
        <v>274</v>
      </c>
      <c r="C59" s="19" t="s">
        <v>279</v>
      </c>
      <c r="D59" s="19" t="s">
        <v>23</v>
      </c>
      <c r="E59" s="19" t="s">
        <v>1</v>
      </c>
      <c r="F59" s="41">
        <f>F60</f>
        <v>728127.6</v>
      </c>
      <c r="G59" s="41"/>
      <c r="H59" s="41"/>
      <c r="I59" s="21"/>
      <c r="J59" s="28"/>
      <c r="K59" s="28"/>
      <c r="L59" s="28"/>
      <c r="M59" s="28"/>
      <c r="N59" s="28"/>
      <c r="O59" s="28"/>
      <c r="P59" s="21"/>
    </row>
    <row r="60" spans="1:16" s="33" customFormat="1" ht="25.5" outlineLevel="5" x14ac:dyDescent="0.25">
      <c r="A60" s="52" t="s">
        <v>189</v>
      </c>
      <c r="B60" s="19" t="s">
        <v>274</v>
      </c>
      <c r="C60" s="19" t="s">
        <v>279</v>
      </c>
      <c r="D60" s="19" t="s">
        <v>24</v>
      </c>
      <c r="E60" s="19" t="s">
        <v>1</v>
      </c>
      <c r="F60" s="41">
        <f>F61</f>
        <v>728127.6</v>
      </c>
      <c r="G60" s="41"/>
      <c r="H60" s="41"/>
      <c r="I60" s="23"/>
      <c r="J60" s="28"/>
      <c r="K60" s="28"/>
      <c r="L60" s="28"/>
      <c r="M60" s="28"/>
      <c r="N60" s="28"/>
      <c r="O60" s="28"/>
      <c r="P60" s="23"/>
    </row>
    <row r="61" spans="1:16" s="33" customFormat="1" ht="25.5" outlineLevel="6" x14ac:dyDescent="0.25">
      <c r="A61" s="52" t="s">
        <v>239</v>
      </c>
      <c r="B61" s="19" t="s">
        <v>274</v>
      </c>
      <c r="C61" s="19" t="s">
        <v>279</v>
      </c>
      <c r="D61" s="19" t="s">
        <v>24</v>
      </c>
      <c r="E61" s="19" t="s">
        <v>12</v>
      </c>
      <c r="F61" s="41">
        <v>728127.6</v>
      </c>
      <c r="G61" s="41"/>
      <c r="H61" s="41"/>
      <c r="I61" s="21"/>
      <c r="J61" s="28"/>
      <c r="K61" s="28"/>
      <c r="L61" s="28"/>
      <c r="M61" s="28"/>
      <c r="N61" s="28"/>
      <c r="O61" s="28"/>
      <c r="P61" s="21"/>
    </row>
    <row r="62" spans="1:16" s="33" customFormat="1" ht="27" outlineLevel="2" x14ac:dyDescent="0.25">
      <c r="A62" s="49" t="s">
        <v>301</v>
      </c>
      <c r="B62" s="50" t="s">
        <v>274</v>
      </c>
      <c r="C62" s="50" t="s">
        <v>279</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274</v>
      </c>
      <c r="C64" s="19" t="s">
        <v>279</v>
      </c>
      <c r="D64" s="19" t="s">
        <v>27</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274</v>
      </c>
      <c r="C66" s="19" t="s">
        <v>279</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28</v>
      </c>
      <c r="E67" s="19" t="s">
        <v>12</v>
      </c>
      <c r="F67" s="41">
        <v>20000</v>
      </c>
      <c r="G67" s="41"/>
      <c r="H67" s="41"/>
      <c r="I67" s="21"/>
      <c r="J67" s="28"/>
      <c r="K67" s="28"/>
      <c r="L67" s="28"/>
      <c r="M67" s="28"/>
      <c r="N67" s="28"/>
      <c r="O67" s="28"/>
      <c r="P67" s="21"/>
    </row>
    <row r="68" spans="1:16" s="33" customFormat="1" ht="102" outlineLevel="5" x14ac:dyDescent="0.25">
      <c r="A68" s="52" t="s">
        <v>391</v>
      </c>
      <c r="B68" s="19" t="s">
        <v>274</v>
      </c>
      <c r="C68" s="19" t="s">
        <v>279</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230</v>
      </c>
      <c r="B70" s="50" t="s">
        <v>274</v>
      </c>
      <c r="C70" s="50" t="s">
        <v>279</v>
      </c>
      <c r="D70" s="50" t="s">
        <v>3</v>
      </c>
      <c r="E70" s="50"/>
      <c r="F70" s="51">
        <f>F71</f>
        <v>0</v>
      </c>
      <c r="G70" s="54"/>
      <c r="H70" s="41"/>
      <c r="I70" s="22"/>
      <c r="J70" s="28"/>
      <c r="K70" s="28"/>
      <c r="L70" s="28"/>
      <c r="M70" s="28"/>
      <c r="N70" s="28"/>
      <c r="O70" s="28"/>
      <c r="P70" s="22"/>
    </row>
    <row r="71" spans="1:16" s="33" customFormat="1" hidden="1" outlineLevel="6" x14ac:dyDescent="0.25">
      <c r="A71" s="52" t="s">
        <v>222</v>
      </c>
      <c r="B71" s="19" t="s">
        <v>274</v>
      </c>
      <c r="C71" s="19" t="s">
        <v>279</v>
      </c>
      <c r="D71" s="19" t="s">
        <v>15</v>
      </c>
      <c r="E71" s="19"/>
      <c r="F71" s="54">
        <f>F72</f>
        <v>0</v>
      </c>
      <c r="G71" s="54"/>
      <c r="H71" s="41"/>
      <c r="I71" s="22"/>
      <c r="J71" s="28"/>
      <c r="K71" s="28"/>
      <c r="L71" s="28"/>
      <c r="M71" s="28"/>
      <c r="N71" s="28"/>
      <c r="O71" s="28"/>
      <c r="P71" s="22"/>
    </row>
    <row r="72" spans="1:16" s="33" customFormat="1" hidden="1" outlineLevel="6" x14ac:dyDescent="0.25">
      <c r="A72" s="52" t="s">
        <v>356</v>
      </c>
      <c r="B72" s="19" t="s">
        <v>274</v>
      </c>
      <c r="C72" s="19" t="s">
        <v>279</v>
      </c>
      <c r="D72" s="19" t="s">
        <v>63</v>
      </c>
      <c r="E72" s="19"/>
      <c r="F72" s="54">
        <f>F73+F74</f>
        <v>0</v>
      </c>
      <c r="G72" s="54"/>
      <c r="H72" s="41"/>
      <c r="I72" s="22"/>
      <c r="J72" s="28"/>
      <c r="K72" s="28"/>
      <c r="L72" s="28"/>
      <c r="M72" s="28"/>
      <c r="N72" s="28"/>
      <c r="O72" s="28"/>
      <c r="P72" s="22"/>
    </row>
    <row r="73" spans="1:16" s="33" customFormat="1" ht="25.5" hidden="1" outlineLevel="6" x14ac:dyDescent="0.25">
      <c r="A73" s="52" t="s">
        <v>239</v>
      </c>
      <c r="B73" s="19" t="s">
        <v>274</v>
      </c>
      <c r="C73" s="19" t="s">
        <v>279</v>
      </c>
      <c r="D73" s="19" t="s">
        <v>63</v>
      </c>
      <c r="E73" s="19" t="s">
        <v>12</v>
      </c>
      <c r="F73" s="54">
        <v>0</v>
      </c>
      <c r="G73" s="54"/>
      <c r="H73" s="41"/>
      <c r="I73" s="22"/>
      <c r="J73" s="28"/>
      <c r="K73" s="28"/>
      <c r="L73" s="28"/>
      <c r="M73" s="28"/>
      <c r="N73" s="28"/>
      <c r="O73" s="28"/>
      <c r="P73" s="22"/>
    </row>
    <row r="74" spans="1:16" s="33" customFormat="1" hidden="1" outlineLevel="6" x14ac:dyDescent="0.25">
      <c r="A74" s="52" t="s">
        <v>223</v>
      </c>
      <c r="B74" s="19" t="s">
        <v>274</v>
      </c>
      <c r="C74" s="19" t="s">
        <v>279</v>
      </c>
      <c r="D74" s="19" t="s">
        <v>63</v>
      </c>
      <c r="E74" s="19" t="s">
        <v>17</v>
      </c>
      <c r="F74" s="54">
        <v>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381</v>
      </c>
      <c r="B77" s="50" t="s">
        <v>276</v>
      </c>
      <c r="C77" s="50" t="s">
        <v>280</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31</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276</v>
      </c>
      <c r="C80" s="19" t="s">
        <v>280</v>
      </c>
      <c r="D80" s="19" t="s">
        <v>32</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32</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27436997.279999997</v>
      </c>
      <c r="G82" s="65">
        <f>G83+G91+G111+G118</f>
        <v>10787528.279999999</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387</v>
      </c>
      <c r="B84" s="50" t="s">
        <v>281</v>
      </c>
      <c r="C84" s="50" t="s">
        <v>282</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251</v>
      </c>
      <c r="B85" s="19" t="s">
        <v>281</v>
      </c>
      <c r="C85" s="19" t="s">
        <v>282</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281</v>
      </c>
      <c r="C86" s="19" t="s">
        <v>282</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392</v>
      </c>
      <c r="B87" s="19" t="s">
        <v>281</v>
      </c>
      <c r="C87" s="19" t="s">
        <v>282</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239</v>
      </c>
      <c r="B88" s="19" t="s">
        <v>281</v>
      </c>
      <c r="C88" s="19" t="s">
        <v>282</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281</v>
      </c>
      <c r="C89" s="19" t="s">
        <v>282</v>
      </c>
      <c r="D89" s="19" t="s">
        <v>37</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37</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25850169.079999998</v>
      </c>
      <c r="G91" s="64">
        <f t="shared" si="2"/>
        <v>9448969.0800000001</v>
      </c>
      <c r="H91" s="63"/>
      <c r="I91" s="21"/>
      <c r="J91" s="28"/>
      <c r="K91" s="28"/>
      <c r="L91" s="28"/>
      <c r="M91" s="28"/>
      <c r="N91" s="28"/>
      <c r="O91" s="28"/>
      <c r="P91" s="21"/>
    </row>
    <row r="92" spans="1:16" s="33" customFormat="1" ht="40.5" outlineLevel="2" x14ac:dyDescent="0.25">
      <c r="A92" s="49" t="s">
        <v>387</v>
      </c>
      <c r="B92" s="50" t="s">
        <v>281</v>
      </c>
      <c r="C92" s="50" t="s">
        <v>283</v>
      </c>
      <c r="D92" s="50" t="s">
        <v>33</v>
      </c>
      <c r="E92" s="50" t="s">
        <v>1</v>
      </c>
      <c r="F92" s="45">
        <f t="shared" si="2"/>
        <v>25850169.079999998</v>
      </c>
      <c r="G92" s="45">
        <f t="shared" si="2"/>
        <v>9448969.0800000001</v>
      </c>
      <c r="H92" s="45"/>
      <c r="I92" s="21"/>
      <c r="J92" s="28"/>
      <c r="K92" s="28"/>
      <c r="L92" s="28"/>
      <c r="M92" s="28"/>
      <c r="N92" s="28"/>
      <c r="O92" s="28"/>
      <c r="P92" s="21"/>
    </row>
    <row r="93" spans="1:16" s="33" customFormat="1" ht="25.5" outlineLevel="3" x14ac:dyDescent="0.25">
      <c r="A93" s="52" t="s">
        <v>252</v>
      </c>
      <c r="B93" s="19" t="s">
        <v>281</v>
      </c>
      <c r="C93" s="19" t="s">
        <v>283</v>
      </c>
      <c r="D93" s="19" t="s">
        <v>38</v>
      </c>
      <c r="E93" s="19" t="s">
        <v>1</v>
      </c>
      <c r="F93" s="41">
        <f t="shared" si="2"/>
        <v>25850169.079999998</v>
      </c>
      <c r="G93" s="41">
        <f t="shared" si="2"/>
        <v>9448969.0800000001</v>
      </c>
      <c r="H93" s="41"/>
      <c r="I93" s="21"/>
      <c r="J93" s="28"/>
      <c r="K93" s="28"/>
      <c r="L93" s="28"/>
      <c r="M93" s="28"/>
      <c r="N93" s="28"/>
      <c r="O93" s="28"/>
      <c r="P93" s="21"/>
    </row>
    <row r="94" spans="1:16" s="33" customFormat="1" outlineLevel="4" x14ac:dyDescent="0.25">
      <c r="A94" s="52" t="s">
        <v>149</v>
      </c>
      <c r="B94" s="19" t="s">
        <v>281</v>
      </c>
      <c r="C94" s="19" t="s">
        <v>283</v>
      </c>
      <c r="D94" s="19" t="s">
        <v>39</v>
      </c>
      <c r="E94" s="19" t="s">
        <v>1</v>
      </c>
      <c r="F94" s="41">
        <f>F97+F99+F101+F103+F107+F95+F105+F109</f>
        <v>25850169.079999998</v>
      </c>
      <c r="G94" s="41">
        <f>G103+G105</f>
        <v>9448969.0800000001</v>
      </c>
      <c r="H94" s="41"/>
      <c r="I94" s="21"/>
      <c r="J94" s="28"/>
      <c r="K94" s="28"/>
      <c r="L94" s="28"/>
      <c r="M94" s="28"/>
      <c r="N94" s="28"/>
      <c r="O94" s="28"/>
      <c r="P94" s="21"/>
    </row>
    <row r="95" spans="1:16" s="33" customFormat="1" ht="38.25" outlineLevel="5" x14ac:dyDescent="0.25">
      <c r="A95" s="52" t="s">
        <v>247</v>
      </c>
      <c r="B95" s="19" t="s">
        <v>281</v>
      </c>
      <c r="C95" s="19" t="s">
        <v>283</v>
      </c>
      <c r="D95" s="19" t="s">
        <v>40</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40</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41</v>
      </c>
      <c r="E97" s="19" t="s">
        <v>1</v>
      </c>
      <c r="F97" s="41">
        <f>F98</f>
        <v>12887800</v>
      </c>
      <c r="G97" s="41"/>
      <c r="H97" s="41"/>
      <c r="I97" s="21"/>
      <c r="J97" s="28"/>
      <c r="K97" s="28"/>
      <c r="L97" s="28"/>
      <c r="M97" s="28"/>
      <c r="N97" s="28"/>
      <c r="O97" s="28"/>
      <c r="P97" s="21"/>
    </row>
    <row r="98" spans="1:16" s="33" customFormat="1" ht="25.5" outlineLevel="6" x14ac:dyDescent="0.25">
      <c r="A98" s="52" t="s">
        <v>239</v>
      </c>
      <c r="B98" s="19" t="s">
        <v>281</v>
      </c>
      <c r="C98" s="19" t="s">
        <v>283</v>
      </c>
      <c r="D98" s="19" t="s">
        <v>41</v>
      </c>
      <c r="E98" s="19" t="s">
        <v>12</v>
      </c>
      <c r="F98" s="41">
        <v>12887800</v>
      </c>
      <c r="G98" s="41"/>
      <c r="H98" s="41"/>
      <c r="I98" s="21"/>
      <c r="J98" s="28"/>
      <c r="K98" s="28"/>
      <c r="L98" s="28"/>
      <c r="M98" s="28"/>
      <c r="N98" s="28"/>
      <c r="O98" s="28"/>
      <c r="P98" s="21"/>
    </row>
    <row r="99" spans="1:16" s="33" customFormat="1" ht="25.5" outlineLevel="5" x14ac:dyDescent="0.25">
      <c r="A99" s="52" t="s">
        <v>167</v>
      </c>
      <c r="B99" s="19" t="s">
        <v>281</v>
      </c>
      <c r="C99" s="19" t="s">
        <v>283</v>
      </c>
      <c r="D99" s="19" t="s">
        <v>42</v>
      </c>
      <c r="E99" s="19" t="s">
        <v>1</v>
      </c>
      <c r="F99" s="41">
        <f>F100</f>
        <v>818000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43</v>
      </c>
      <c r="E102" s="19" t="s">
        <v>12</v>
      </c>
      <c r="F102" s="41">
        <v>337000</v>
      </c>
      <c r="G102" s="55"/>
      <c r="H102" s="41"/>
      <c r="I102" s="21"/>
      <c r="J102" s="28"/>
      <c r="K102" s="28"/>
      <c r="L102" s="28"/>
      <c r="M102" s="28"/>
      <c r="N102" s="28"/>
      <c r="O102" s="28"/>
      <c r="P102" s="21"/>
    </row>
    <row r="103" spans="1:16" s="33" customFormat="1" ht="66.75" customHeight="1" outlineLevel="5" x14ac:dyDescent="0.25">
      <c r="A103" s="52" t="s">
        <v>393</v>
      </c>
      <c r="B103" s="19" t="s">
        <v>281</v>
      </c>
      <c r="C103" s="19" t="s">
        <v>283</v>
      </c>
      <c r="D103" s="19" t="s">
        <v>302</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302</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372</v>
      </c>
      <c r="B105" s="19" t="s">
        <v>281</v>
      </c>
      <c r="C105" s="19" t="s">
        <v>283</v>
      </c>
      <c r="D105" s="19" t="s">
        <v>371</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239</v>
      </c>
      <c r="B106" s="19" t="s">
        <v>281</v>
      </c>
      <c r="C106" s="19" t="s">
        <v>283</v>
      </c>
      <c r="D106" s="19" t="s">
        <v>371</v>
      </c>
      <c r="E106" s="19" t="s">
        <v>12</v>
      </c>
      <c r="F106" s="41">
        <v>0</v>
      </c>
      <c r="G106" s="41">
        <v>0</v>
      </c>
      <c r="H106" s="41"/>
      <c r="I106" s="21"/>
      <c r="J106" s="28"/>
      <c r="K106" s="28"/>
      <c r="L106" s="28"/>
      <c r="M106" s="28"/>
      <c r="N106" s="28"/>
      <c r="O106" s="28"/>
      <c r="P106" s="21"/>
    </row>
    <row r="107" spans="1:16" s="33" customFormat="1" ht="63.75" outlineLevel="5" collapsed="1" x14ac:dyDescent="0.25">
      <c r="A107" s="52" t="s">
        <v>304</v>
      </c>
      <c r="B107" s="19" t="s">
        <v>281</v>
      </c>
      <c r="C107" s="19" t="s">
        <v>283</v>
      </c>
      <c r="D107" s="19" t="s">
        <v>303</v>
      </c>
      <c r="E107" s="19" t="s">
        <v>1</v>
      </c>
      <c r="F107" s="41">
        <f>F108</f>
        <v>2008400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303</v>
      </c>
      <c r="E108" s="19" t="s">
        <v>12</v>
      </c>
      <c r="F108" s="41">
        <v>2008400</v>
      </c>
      <c r="G108" s="55"/>
      <c r="H108" s="41"/>
      <c r="I108" s="23"/>
      <c r="J108" s="27"/>
      <c r="K108" s="27"/>
      <c r="L108" s="27"/>
      <c r="M108" s="27"/>
      <c r="N108" s="27"/>
      <c r="O108" s="27"/>
      <c r="P108" s="23"/>
    </row>
    <row r="109" spans="1:16" s="33" customFormat="1" ht="91.5" hidden="1" customHeight="1" outlineLevel="6" x14ac:dyDescent="0.25">
      <c r="A109" s="77" t="s">
        <v>374</v>
      </c>
      <c r="B109" s="19" t="s">
        <v>281</v>
      </c>
      <c r="C109" s="19" t="s">
        <v>283</v>
      </c>
      <c r="D109" s="19" t="s">
        <v>373</v>
      </c>
      <c r="E109" s="19" t="s">
        <v>1</v>
      </c>
      <c r="F109" s="41">
        <f>F110</f>
        <v>0</v>
      </c>
      <c r="G109" s="55"/>
      <c r="H109" s="41"/>
      <c r="I109" s="23"/>
      <c r="J109" s="27"/>
      <c r="K109" s="27"/>
      <c r="L109" s="27"/>
      <c r="M109" s="27"/>
      <c r="N109" s="27"/>
      <c r="O109" s="27"/>
      <c r="P109" s="23"/>
    </row>
    <row r="110" spans="1:16" s="33" customFormat="1" ht="25.5" hidden="1" outlineLevel="6" x14ac:dyDescent="0.25">
      <c r="A110" s="77" t="s">
        <v>375</v>
      </c>
      <c r="B110" s="19" t="s">
        <v>281</v>
      </c>
      <c r="C110" s="19" t="s">
        <v>283</v>
      </c>
      <c r="D110" s="19" t="s">
        <v>373</v>
      </c>
      <c r="E110" s="19" t="s">
        <v>12</v>
      </c>
      <c r="F110" s="41">
        <v>0</v>
      </c>
      <c r="G110" s="55"/>
      <c r="H110" s="41"/>
      <c r="I110" s="23"/>
      <c r="J110" s="27"/>
      <c r="K110" s="27"/>
      <c r="L110" s="27"/>
      <c r="M110" s="27"/>
      <c r="N110" s="27"/>
      <c r="O110" s="27"/>
      <c r="P110" s="23"/>
    </row>
    <row r="111" spans="1:16" s="33" customFormat="1" outlineLevel="1" collapsed="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49" t="s">
        <v>301</v>
      </c>
      <c r="B112" s="50" t="s">
        <v>281</v>
      </c>
      <c r="C112" s="50" t="s">
        <v>280</v>
      </c>
      <c r="D112" s="50" t="s">
        <v>25</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26</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396</v>
      </c>
      <c r="B114" s="19" t="s">
        <v>281</v>
      </c>
      <c r="C114" s="19" t="s">
        <v>280</v>
      </c>
      <c r="D114" s="19" t="s">
        <v>44</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44</v>
      </c>
      <c r="E115" s="19" t="s">
        <v>12</v>
      </c>
      <c r="F115" s="41">
        <f>36620.6-1927.4</f>
        <v>34693.199999999997</v>
      </c>
      <c r="G115" s="41">
        <f>36620.6-1927.4</f>
        <v>34693.199999999997</v>
      </c>
      <c r="H115" s="41"/>
      <c r="I115" s="21"/>
      <c r="J115" s="28"/>
      <c r="K115" s="28"/>
      <c r="L115" s="28"/>
      <c r="M115" s="28"/>
      <c r="N115" s="28"/>
      <c r="O115" s="28"/>
      <c r="P115" s="21"/>
    </row>
    <row r="116" spans="1:16" s="33" customFormat="1" ht="51" outlineLevel="5" x14ac:dyDescent="0.25">
      <c r="A116" s="52" t="s">
        <v>193</v>
      </c>
      <c r="B116" s="19" t="s">
        <v>281</v>
      </c>
      <c r="C116" s="19" t="s">
        <v>280</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305</v>
      </c>
      <c r="B119" s="50" t="s">
        <v>281</v>
      </c>
      <c r="C119" s="50" t="s">
        <v>286</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301</v>
      </c>
      <c r="B123" s="50" t="s">
        <v>281</v>
      </c>
      <c r="C123" s="50" t="s">
        <v>286</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281</v>
      </c>
      <c r="C125" s="19" t="s">
        <v>286</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318</v>
      </c>
      <c r="B127" s="19" t="s">
        <v>281</v>
      </c>
      <c r="C127" s="19" t="s">
        <v>286</v>
      </c>
      <c r="D127" s="19" t="s">
        <v>317</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317</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F130+F192+F226+F275</f>
        <v>63546729</v>
      </c>
      <c r="G129" s="61">
        <f>G130+G192+G226+G275</f>
        <v>488929</v>
      </c>
      <c r="H129" s="61">
        <f>H130+H192+H226+H275</f>
        <v>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387</v>
      </c>
      <c r="B131" s="50" t="s">
        <v>282</v>
      </c>
      <c r="C131" s="50" t="s">
        <v>274</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253</v>
      </c>
      <c r="B132" s="19" t="s">
        <v>282</v>
      </c>
      <c r="C132" s="19" t="s">
        <v>274</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282</v>
      </c>
      <c r="C133" s="19" t="s">
        <v>274</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282</v>
      </c>
      <c r="C134" s="19" t="s">
        <v>274</v>
      </c>
      <c r="D134" s="19" t="s">
        <v>53</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53</v>
      </c>
      <c r="E135" s="19" t="s">
        <v>12</v>
      </c>
      <c r="F135" s="41">
        <v>433397</v>
      </c>
      <c r="G135" s="41"/>
      <c r="H135" s="41"/>
      <c r="I135" s="21"/>
      <c r="J135" s="28"/>
      <c r="K135" s="28"/>
      <c r="L135" s="28"/>
      <c r="M135" s="28"/>
      <c r="N135" s="28"/>
      <c r="O135" s="28"/>
      <c r="P135" s="21"/>
    </row>
    <row r="136" spans="1:16" s="33" customFormat="1" ht="76.5" hidden="1" outlineLevel="5" x14ac:dyDescent="0.25">
      <c r="A136" s="52" t="s">
        <v>366</v>
      </c>
      <c r="B136" s="19" t="s">
        <v>282</v>
      </c>
      <c r="C136" s="19" t="s">
        <v>274</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214</v>
      </c>
      <c r="B138" s="19" t="s">
        <v>282</v>
      </c>
      <c r="C138" s="19" t="s">
        <v>274</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223</v>
      </c>
      <c r="B139" s="19" t="s">
        <v>282</v>
      </c>
      <c r="C139" s="19" t="s">
        <v>274</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213</v>
      </c>
      <c r="B140" s="19" t="s">
        <v>282</v>
      </c>
      <c r="C140" s="19" t="s">
        <v>274</v>
      </c>
      <c r="D140" s="19" t="s">
        <v>293</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17</v>
      </c>
      <c r="F141" s="41">
        <v>609600</v>
      </c>
      <c r="G141" s="41"/>
      <c r="H141" s="41"/>
      <c r="I141" s="21"/>
      <c r="J141" s="28"/>
      <c r="K141" s="28"/>
      <c r="L141" s="28"/>
      <c r="M141" s="28"/>
      <c r="N141" s="28"/>
      <c r="O141" s="28"/>
      <c r="P141" s="21"/>
    </row>
    <row r="142" spans="1:16" s="33" customFormat="1" ht="51" outlineLevel="5" x14ac:dyDescent="0.25">
      <c r="A142" s="52" t="s">
        <v>394</v>
      </c>
      <c r="B142" s="19" t="s">
        <v>282</v>
      </c>
      <c r="C142" s="19" t="s">
        <v>274</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319</v>
      </c>
      <c r="B144" s="19" t="s">
        <v>282</v>
      </c>
      <c r="C144" s="19" t="s">
        <v>274</v>
      </c>
      <c r="D144" s="19" t="s">
        <v>320</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223</v>
      </c>
      <c r="B145" s="19" t="s">
        <v>282</v>
      </c>
      <c r="C145" s="19" t="s">
        <v>274</v>
      </c>
      <c r="D145" s="19" t="s">
        <v>320</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325</v>
      </c>
      <c r="B146" s="19" t="s">
        <v>282</v>
      </c>
      <c r="C146" s="19" t="s">
        <v>274</v>
      </c>
      <c r="D146" s="19" t="s">
        <v>321</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223</v>
      </c>
      <c r="B147" s="19" t="s">
        <v>282</v>
      </c>
      <c r="C147" s="19" t="s">
        <v>274</v>
      </c>
      <c r="D147" s="19" t="s">
        <v>321</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326</v>
      </c>
      <c r="B148" s="19" t="s">
        <v>282</v>
      </c>
      <c r="C148" s="19" t="s">
        <v>274</v>
      </c>
      <c r="D148" s="19" t="s">
        <v>322</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223</v>
      </c>
      <c r="B149" s="19" t="s">
        <v>282</v>
      </c>
      <c r="C149" s="19" t="s">
        <v>274</v>
      </c>
      <c r="D149" s="19" t="s">
        <v>322</v>
      </c>
      <c r="E149" s="19" t="s">
        <v>17</v>
      </c>
      <c r="F149" s="41">
        <v>0</v>
      </c>
      <c r="G149" s="41">
        <v>0</v>
      </c>
      <c r="H149" s="41"/>
      <c r="I149" s="23"/>
      <c r="J149" s="31"/>
      <c r="K149" s="31"/>
      <c r="L149" s="31"/>
      <c r="M149" s="31"/>
      <c r="N149" s="31"/>
      <c r="O149" s="31"/>
      <c r="P149" s="23"/>
    </row>
    <row r="150" spans="1:16" s="33" customFormat="1" ht="38.25" hidden="1" outlineLevel="6" x14ac:dyDescent="0.25">
      <c r="A150" s="52" t="s">
        <v>328</v>
      </c>
      <c r="B150" s="19" t="s">
        <v>282</v>
      </c>
      <c r="C150" s="19" t="s">
        <v>274</v>
      </c>
      <c r="D150" s="19" t="s">
        <v>323</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223</v>
      </c>
      <c r="B151" s="19" t="s">
        <v>282</v>
      </c>
      <c r="C151" s="19" t="s">
        <v>274</v>
      </c>
      <c r="D151" s="19" t="s">
        <v>323</v>
      </c>
      <c r="E151" s="19" t="s">
        <v>17</v>
      </c>
      <c r="F151" s="41">
        <v>0</v>
      </c>
      <c r="G151" s="41">
        <v>0</v>
      </c>
      <c r="H151" s="41"/>
      <c r="I151" s="23"/>
      <c r="J151" s="31"/>
      <c r="K151" s="31"/>
      <c r="L151" s="31"/>
      <c r="M151" s="31"/>
      <c r="N151" s="31"/>
      <c r="O151" s="31"/>
      <c r="P151" s="23"/>
    </row>
    <row r="152" spans="1:16" s="33" customFormat="1" ht="38.25" hidden="1" outlineLevel="6" x14ac:dyDescent="0.25">
      <c r="A152" s="52" t="s">
        <v>329</v>
      </c>
      <c r="B152" s="19" t="s">
        <v>282</v>
      </c>
      <c r="C152" s="19" t="s">
        <v>274</v>
      </c>
      <c r="D152" s="19" t="s">
        <v>324</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223</v>
      </c>
      <c r="B153" s="19" t="s">
        <v>282</v>
      </c>
      <c r="C153" s="19" t="s">
        <v>274</v>
      </c>
      <c r="D153" s="19" t="s">
        <v>324</v>
      </c>
      <c r="E153" s="19" t="s">
        <v>17</v>
      </c>
      <c r="F153" s="41">
        <v>0</v>
      </c>
      <c r="G153" s="41">
        <v>0</v>
      </c>
      <c r="H153" s="41"/>
      <c r="I153" s="23"/>
      <c r="J153" s="31"/>
      <c r="K153" s="31"/>
      <c r="L153" s="31"/>
      <c r="M153" s="31"/>
      <c r="N153" s="31"/>
      <c r="O153" s="31"/>
      <c r="P153" s="23"/>
    </row>
    <row r="154" spans="1:16" s="33" customFormat="1" ht="38.25" hidden="1" outlineLevel="6" x14ac:dyDescent="0.25">
      <c r="A154" s="52" t="s">
        <v>330</v>
      </c>
      <c r="B154" s="19" t="s">
        <v>282</v>
      </c>
      <c r="C154" s="19" t="s">
        <v>274</v>
      </c>
      <c r="D154" s="19" t="s">
        <v>327</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223</v>
      </c>
      <c r="B155" s="19" t="s">
        <v>282</v>
      </c>
      <c r="C155" s="19" t="s">
        <v>274</v>
      </c>
      <c r="D155" s="19" t="s">
        <v>327</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282</v>
      </c>
      <c r="C156" s="19" t="s">
        <v>274</v>
      </c>
      <c r="D156" s="19" t="s">
        <v>57</v>
      </c>
      <c r="E156" s="19" t="s">
        <v>1</v>
      </c>
      <c r="F156" s="41">
        <f>F157</f>
        <v>731603</v>
      </c>
      <c r="G156" s="41"/>
      <c r="H156" s="41"/>
      <c r="I156" s="21"/>
      <c r="J156" s="28"/>
      <c r="K156" s="28"/>
      <c r="L156" s="28"/>
      <c r="M156" s="28"/>
      <c r="N156" s="28"/>
      <c r="O156" s="28"/>
      <c r="P156" s="21"/>
    </row>
    <row r="157" spans="1:16" s="33" customFormat="1" ht="25.5" outlineLevel="6" x14ac:dyDescent="0.25">
      <c r="A157" s="52" t="s">
        <v>239</v>
      </c>
      <c r="B157" s="19" t="s">
        <v>282</v>
      </c>
      <c r="C157" s="19" t="s">
        <v>274</v>
      </c>
      <c r="D157" s="19" t="s">
        <v>57</v>
      </c>
      <c r="E157" s="19" t="s">
        <v>12</v>
      </c>
      <c r="F157" s="41">
        <v>731603</v>
      </c>
      <c r="G157" s="41"/>
      <c r="H157" s="41"/>
      <c r="I157" s="21"/>
      <c r="J157" s="28"/>
      <c r="K157" s="28"/>
      <c r="L157" s="28"/>
      <c r="M157" s="28"/>
      <c r="N157" s="28"/>
      <c r="O157" s="28"/>
      <c r="P157" s="21"/>
    </row>
    <row r="158" spans="1:16" s="33" customFormat="1" ht="25.5" outlineLevel="6" x14ac:dyDescent="0.25">
      <c r="A158" s="52" t="s">
        <v>377</v>
      </c>
      <c r="B158" s="19" t="s">
        <v>282</v>
      </c>
      <c r="C158" s="19" t="s">
        <v>274</v>
      </c>
      <c r="D158" s="19" t="s">
        <v>376</v>
      </c>
      <c r="E158" s="19" t="s">
        <v>1</v>
      </c>
      <c r="F158" s="41">
        <f>F159</f>
        <v>1435600</v>
      </c>
      <c r="G158" s="41"/>
      <c r="H158" s="41"/>
      <c r="I158" s="21"/>
      <c r="J158" s="28"/>
      <c r="K158" s="28"/>
      <c r="L158" s="28"/>
      <c r="M158" s="28"/>
      <c r="N158" s="28"/>
      <c r="O158" s="28"/>
      <c r="P158" s="21"/>
    </row>
    <row r="159" spans="1:16" s="33" customFormat="1" ht="25.5" outlineLevel="6" x14ac:dyDescent="0.25">
      <c r="A159" s="73" t="s">
        <v>239</v>
      </c>
      <c r="B159" s="82" t="s">
        <v>282</v>
      </c>
      <c r="C159" s="82" t="s">
        <v>274</v>
      </c>
      <c r="D159" s="82" t="s">
        <v>376</v>
      </c>
      <c r="E159" s="82" t="s">
        <v>12</v>
      </c>
      <c r="F159" s="54">
        <v>1435600</v>
      </c>
      <c r="G159" s="54"/>
      <c r="H159" s="54"/>
      <c r="I159" s="78"/>
      <c r="J159" s="87"/>
      <c r="K159" s="28"/>
      <c r="L159" s="28"/>
      <c r="M159" s="28"/>
      <c r="N159" s="28"/>
      <c r="O159" s="28"/>
      <c r="P159" s="21"/>
    </row>
    <row r="160" spans="1:16" s="33" customFormat="1" ht="38.25" hidden="1" outlineLevel="5" x14ac:dyDescent="0.25">
      <c r="A160" s="79" t="s">
        <v>337</v>
      </c>
      <c r="B160" s="82" t="s">
        <v>282</v>
      </c>
      <c r="C160" s="82" t="s">
        <v>274</v>
      </c>
      <c r="D160" s="82" t="s">
        <v>331</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223</v>
      </c>
      <c r="B161" s="82" t="s">
        <v>282</v>
      </c>
      <c r="C161" s="82" t="s">
        <v>274</v>
      </c>
      <c r="D161" s="82" t="s">
        <v>331</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338</v>
      </c>
      <c r="B162" s="82" t="s">
        <v>282</v>
      </c>
      <c r="C162" s="82" t="s">
        <v>274</v>
      </c>
      <c r="D162" s="82" t="s">
        <v>332</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223</v>
      </c>
      <c r="B163" s="82" t="s">
        <v>282</v>
      </c>
      <c r="C163" s="82" t="s">
        <v>274</v>
      </c>
      <c r="D163" s="82" t="s">
        <v>332</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339</v>
      </c>
      <c r="B164" s="82" t="s">
        <v>282</v>
      </c>
      <c r="C164" s="82" t="s">
        <v>274</v>
      </c>
      <c r="D164" s="82" t="s">
        <v>333</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223</v>
      </c>
      <c r="B165" s="82" t="s">
        <v>282</v>
      </c>
      <c r="C165" s="82" t="s">
        <v>274</v>
      </c>
      <c r="D165" s="82" t="s">
        <v>333</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340</v>
      </c>
      <c r="B166" s="82" t="s">
        <v>282</v>
      </c>
      <c r="C166" s="82" t="s">
        <v>274</v>
      </c>
      <c r="D166" s="82" t="s">
        <v>334</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223</v>
      </c>
      <c r="B167" s="82" t="s">
        <v>282</v>
      </c>
      <c r="C167" s="82" t="s">
        <v>274</v>
      </c>
      <c r="D167" s="82" t="s">
        <v>334</v>
      </c>
      <c r="E167" s="82" t="s">
        <v>17</v>
      </c>
      <c r="F167" s="54">
        <v>0</v>
      </c>
      <c r="G167" s="54"/>
      <c r="H167" s="54">
        <v>0</v>
      </c>
      <c r="I167" s="78"/>
      <c r="J167" s="87"/>
      <c r="K167" s="28"/>
      <c r="L167" s="28"/>
      <c r="M167" s="28"/>
      <c r="N167" s="28"/>
      <c r="O167" s="28"/>
      <c r="P167" s="21"/>
    </row>
    <row r="168" spans="1:16" s="33" customFormat="1" ht="38.25" hidden="1" outlineLevel="6" x14ac:dyDescent="0.25">
      <c r="A168" s="73" t="s">
        <v>341</v>
      </c>
      <c r="B168" s="82" t="s">
        <v>282</v>
      </c>
      <c r="C168" s="82" t="s">
        <v>274</v>
      </c>
      <c r="D168" s="82" t="s">
        <v>335</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223</v>
      </c>
      <c r="B169" s="82" t="s">
        <v>282</v>
      </c>
      <c r="C169" s="82" t="s">
        <v>274</v>
      </c>
      <c r="D169" s="82" t="s">
        <v>335</v>
      </c>
      <c r="E169" s="82" t="s">
        <v>17</v>
      </c>
      <c r="F169" s="54">
        <v>0</v>
      </c>
      <c r="G169" s="54"/>
      <c r="H169" s="54">
        <v>0</v>
      </c>
      <c r="I169" s="78"/>
      <c r="J169" s="87"/>
      <c r="K169" s="28"/>
      <c r="L169" s="28"/>
      <c r="M169" s="28"/>
      <c r="N169" s="28"/>
      <c r="O169" s="28"/>
      <c r="P169" s="21"/>
    </row>
    <row r="170" spans="1:16" s="33" customFormat="1" ht="38.25" hidden="1" outlineLevel="6" x14ac:dyDescent="0.25">
      <c r="A170" s="73" t="s">
        <v>342</v>
      </c>
      <c r="B170" s="82" t="s">
        <v>282</v>
      </c>
      <c r="C170" s="82" t="s">
        <v>274</v>
      </c>
      <c r="D170" s="82" t="s">
        <v>336</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223</v>
      </c>
      <c r="B171" s="82" t="s">
        <v>282</v>
      </c>
      <c r="C171" s="82" t="s">
        <v>274</v>
      </c>
      <c r="D171" s="82" t="s">
        <v>336</v>
      </c>
      <c r="E171" s="82" t="s">
        <v>17</v>
      </c>
      <c r="F171" s="54">
        <v>0</v>
      </c>
      <c r="G171" s="54"/>
      <c r="H171" s="54">
        <v>0</v>
      </c>
      <c r="I171" s="78"/>
      <c r="J171" s="87"/>
      <c r="K171" s="28"/>
      <c r="L171" s="28"/>
      <c r="M171" s="28"/>
      <c r="N171" s="28"/>
      <c r="O171" s="28"/>
      <c r="P171" s="21"/>
    </row>
    <row r="172" spans="1:16" s="33" customFormat="1" ht="40.5" outlineLevel="2" x14ac:dyDescent="0.25">
      <c r="A172" s="66" t="s">
        <v>306</v>
      </c>
      <c r="B172" s="67" t="s">
        <v>282</v>
      </c>
      <c r="C172" s="67" t="s">
        <v>274</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282</v>
      </c>
      <c r="C173" s="19" t="s">
        <v>274</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271</v>
      </c>
      <c r="B174" s="19" t="s">
        <v>282</v>
      </c>
      <c r="C174" s="19" t="s">
        <v>274</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246</v>
      </c>
      <c r="B175" s="19" t="s">
        <v>282</v>
      </c>
      <c r="C175" s="19" t="s">
        <v>274</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355</v>
      </c>
      <c r="B176" s="19" t="s">
        <v>282</v>
      </c>
      <c r="C176" s="19" t="s">
        <v>274</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239</v>
      </c>
      <c r="B177" s="19" t="s">
        <v>282</v>
      </c>
      <c r="C177" s="19" t="s">
        <v>274</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272</v>
      </c>
      <c r="B178" s="19" t="s">
        <v>282</v>
      </c>
      <c r="C178" s="19" t="s">
        <v>274</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239</v>
      </c>
      <c r="B179" s="19" t="s">
        <v>282</v>
      </c>
      <c r="C179" s="19" t="s">
        <v>274</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282</v>
      </c>
      <c r="C180" s="19" t="s">
        <v>274</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239</v>
      </c>
      <c r="B181" s="19" t="s">
        <v>282</v>
      </c>
      <c r="C181" s="19" t="s">
        <v>274</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308</v>
      </c>
      <c r="B182" s="19" t="s">
        <v>282</v>
      </c>
      <c r="C182" s="19" t="s">
        <v>274</v>
      </c>
      <c r="D182" s="19" t="s">
        <v>307</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239</v>
      </c>
      <c r="B183" s="19" t="s">
        <v>282</v>
      </c>
      <c r="C183" s="19" t="s">
        <v>274</v>
      </c>
      <c r="D183" s="19" t="s">
        <v>307</v>
      </c>
      <c r="E183" s="19" t="s">
        <v>12</v>
      </c>
      <c r="F183" s="41">
        <v>0</v>
      </c>
      <c r="G183" s="41"/>
      <c r="H183" s="41">
        <v>0</v>
      </c>
      <c r="I183" s="21"/>
      <c r="J183" s="28"/>
      <c r="K183" s="28"/>
      <c r="L183" s="28"/>
      <c r="M183" s="28"/>
      <c r="N183" s="28"/>
      <c r="O183" s="28"/>
      <c r="P183" s="21"/>
    </row>
    <row r="184" spans="1:16" s="33" customFormat="1" hidden="1" outlineLevel="2" x14ac:dyDescent="0.25">
      <c r="A184" s="49" t="s">
        <v>230</v>
      </c>
      <c r="B184" s="50" t="s">
        <v>282</v>
      </c>
      <c r="C184" s="50" t="s">
        <v>274</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222</v>
      </c>
      <c r="B185" s="50" t="s">
        <v>282</v>
      </c>
      <c r="C185" s="50" t="s">
        <v>274</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282</v>
      </c>
      <c r="C186" s="50" t="s">
        <v>274</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239</v>
      </c>
      <c r="B187" s="50" t="s">
        <v>282</v>
      </c>
      <c r="C187" s="50" t="s">
        <v>274</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356</v>
      </c>
      <c r="B188" s="19" t="s">
        <v>282</v>
      </c>
      <c r="C188" s="19" t="s">
        <v>274</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223</v>
      </c>
      <c r="B189" s="19" t="s">
        <v>282</v>
      </c>
      <c r="C189" s="19" t="s">
        <v>274</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353</v>
      </c>
      <c r="B190" s="19" t="s">
        <v>282</v>
      </c>
      <c r="C190" s="19" t="s">
        <v>274</v>
      </c>
      <c r="D190" s="19" t="s">
        <v>343</v>
      </c>
      <c r="E190" s="19" t="s">
        <v>1</v>
      </c>
      <c r="F190" s="41">
        <f>F191</f>
        <v>0</v>
      </c>
      <c r="G190" s="41"/>
      <c r="H190" s="41"/>
      <c r="I190" s="21"/>
      <c r="J190" s="28"/>
      <c r="K190" s="28"/>
      <c r="L190" s="28"/>
      <c r="M190" s="28"/>
      <c r="N190" s="28"/>
      <c r="O190" s="28"/>
      <c r="P190" s="21"/>
    </row>
    <row r="191" spans="1:16" s="33" customFormat="1" ht="25.5" hidden="1" outlineLevel="6" x14ac:dyDescent="0.25">
      <c r="A191" s="52" t="s">
        <v>239</v>
      </c>
      <c r="B191" s="19" t="s">
        <v>282</v>
      </c>
      <c r="C191" s="19" t="s">
        <v>274</v>
      </c>
      <c r="D191" s="19" t="s">
        <v>343</v>
      </c>
      <c r="E191" s="19" t="s">
        <v>12</v>
      </c>
      <c r="F191" s="41">
        <v>0</v>
      </c>
      <c r="G191" s="41"/>
      <c r="H191" s="41"/>
      <c r="I191" s="21"/>
      <c r="J191" s="28"/>
      <c r="K191" s="28"/>
      <c r="L191" s="28"/>
      <c r="M191" s="28"/>
      <c r="N191" s="28"/>
      <c r="O191" s="28"/>
      <c r="P191" s="21"/>
    </row>
    <row r="192" spans="1:16" s="33" customFormat="1" outlineLevel="1" x14ac:dyDescent="0.25">
      <c r="A192" s="68" t="s">
        <v>241</v>
      </c>
      <c r="B192" s="69" t="s">
        <v>282</v>
      </c>
      <c r="C192" s="69" t="s">
        <v>275</v>
      </c>
      <c r="D192" s="69" t="s">
        <v>2</v>
      </c>
      <c r="E192" s="69" t="s">
        <v>1</v>
      </c>
      <c r="F192" s="53">
        <f>F193+F219</f>
        <v>6764200</v>
      </c>
      <c r="G192" s="53"/>
      <c r="H192" s="53">
        <f>H219+H193</f>
        <v>0</v>
      </c>
      <c r="I192" s="21"/>
      <c r="J192" s="28"/>
      <c r="K192" s="28"/>
      <c r="L192" s="28"/>
      <c r="M192" s="28"/>
      <c r="N192" s="28"/>
      <c r="O192" s="28"/>
      <c r="P192" s="21"/>
    </row>
    <row r="193" spans="1:16" s="33" customFormat="1" ht="40.5" outlineLevel="2" x14ac:dyDescent="0.25">
      <c r="A193" s="49" t="s">
        <v>382</v>
      </c>
      <c r="B193" s="50" t="s">
        <v>282</v>
      </c>
      <c r="C193" s="50" t="s">
        <v>275</v>
      </c>
      <c r="D193" s="50" t="s">
        <v>64</v>
      </c>
      <c r="E193" s="50" t="s">
        <v>1</v>
      </c>
      <c r="F193" s="45">
        <f>F207+F194</f>
        <v>6764200</v>
      </c>
      <c r="G193" s="45"/>
      <c r="H193" s="45">
        <f t="shared" ref="H193" si="5">H207+H194</f>
        <v>0</v>
      </c>
      <c r="I193" s="45"/>
      <c r="J193" s="28"/>
      <c r="K193" s="28"/>
      <c r="L193" s="28"/>
      <c r="M193" s="28"/>
      <c r="N193" s="28"/>
      <c r="O193" s="28"/>
      <c r="P193" s="21"/>
    </row>
    <row r="194" spans="1:16" s="33" customFormat="1" ht="25.5" outlineLevel="3" x14ac:dyDescent="0.25">
      <c r="A194" s="52" t="s">
        <v>254</v>
      </c>
      <c r="B194" s="19" t="s">
        <v>282</v>
      </c>
      <c r="C194" s="19" t="s">
        <v>275</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282</v>
      </c>
      <c r="C195" s="19" t="s">
        <v>275</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248</v>
      </c>
      <c r="B196" s="19" t="s">
        <v>282</v>
      </c>
      <c r="C196" s="19" t="s">
        <v>275</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239</v>
      </c>
      <c r="B197" s="19" t="s">
        <v>282</v>
      </c>
      <c r="C197" s="19" t="s">
        <v>275</v>
      </c>
      <c r="D197" s="19" t="s">
        <v>67</v>
      </c>
      <c r="E197" s="19" t="s">
        <v>12</v>
      </c>
      <c r="F197" s="41"/>
      <c r="G197" s="41"/>
      <c r="H197" s="41"/>
      <c r="I197" s="21"/>
      <c r="J197" s="28"/>
      <c r="K197" s="28"/>
      <c r="L197" s="28"/>
      <c r="M197" s="28"/>
      <c r="N197" s="28"/>
      <c r="O197" s="28"/>
      <c r="P197" s="21"/>
    </row>
    <row r="198" spans="1:16" s="33" customFormat="1" ht="25.5" outlineLevel="5" collapsed="1" x14ac:dyDescent="0.25">
      <c r="A198" s="52" t="s">
        <v>196</v>
      </c>
      <c r="B198" s="19" t="s">
        <v>282</v>
      </c>
      <c r="C198" s="19" t="s">
        <v>275</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239</v>
      </c>
      <c r="B199" s="19" t="s">
        <v>282</v>
      </c>
      <c r="C199" s="19" t="s">
        <v>275</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357</v>
      </c>
      <c r="B200" s="19" t="s">
        <v>282</v>
      </c>
      <c r="C200" s="19" t="s">
        <v>275</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239</v>
      </c>
      <c r="B201" s="19" t="s">
        <v>282</v>
      </c>
      <c r="C201" s="19" t="s">
        <v>275</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282</v>
      </c>
      <c r="C202" s="19" t="s">
        <v>275</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215</v>
      </c>
      <c r="B203" s="19" t="s">
        <v>282</v>
      </c>
      <c r="C203" s="19" t="s">
        <v>275</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239</v>
      </c>
      <c r="B204" s="19" t="s">
        <v>282</v>
      </c>
      <c r="C204" s="19" t="s">
        <v>275</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282</v>
      </c>
      <c r="C205" s="19" t="s">
        <v>275</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239</v>
      </c>
      <c r="B206" s="19" t="s">
        <v>282</v>
      </c>
      <c r="C206" s="19" t="s">
        <v>275</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255</v>
      </c>
      <c r="B207" s="19" t="s">
        <v>282</v>
      </c>
      <c r="C207" s="19" t="s">
        <v>275</v>
      </c>
      <c r="D207" s="19" t="s">
        <v>73</v>
      </c>
      <c r="E207" s="19" t="s">
        <v>1</v>
      </c>
      <c r="F207" s="41">
        <f>F209+F211+F213+F215+F217</f>
        <v>6264200</v>
      </c>
      <c r="G207" s="41"/>
      <c r="H207" s="41">
        <f>H209+H211+H213+H215</f>
        <v>0</v>
      </c>
      <c r="I207" s="21"/>
      <c r="J207" s="28"/>
      <c r="K207" s="28"/>
      <c r="L207" s="28"/>
      <c r="M207" s="28"/>
      <c r="N207" s="28"/>
      <c r="O207" s="28"/>
      <c r="P207" s="21"/>
    </row>
    <row r="208" spans="1:16" s="33" customFormat="1" ht="38.25" outlineLevel="4" x14ac:dyDescent="0.25">
      <c r="A208" s="52" t="s">
        <v>154</v>
      </c>
      <c r="B208" s="19" t="s">
        <v>282</v>
      </c>
      <c r="C208" s="19" t="s">
        <v>275</v>
      </c>
      <c r="D208" s="19" t="s">
        <v>74</v>
      </c>
      <c r="E208" s="19" t="s">
        <v>1</v>
      </c>
      <c r="F208" s="41">
        <f>F209+F211+F213+F215+F217</f>
        <v>6264200</v>
      </c>
      <c r="G208" s="41"/>
      <c r="H208" s="41">
        <f>H209+H211+H213+H215</f>
        <v>0</v>
      </c>
      <c r="I208" s="21"/>
      <c r="J208" s="28"/>
      <c r="K208" s="28"/>
      <c r="L208" s="28"/>
      <c r="M208" s="28"/>
      <c r="N208" s="28"/>
      <c r="O208" s="28"/>
      <c r="P208" s="21"/>
    </row>
    <row r="209" spans="1:16" s="33" customFormat="1" ht="38.25" outlineLevel="5" x14ac:dyDescent="0.25">
      <c r="A209" s="52" t="s">
        <v>198</v>
      </c>
      <c r="B209" s="19" t="s">
        <v>282</v>
      </c>
      <c r="C209" s="19" t="s">
        <v>275</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239</v>
      </c>
      <c r="B210" s="19" t="s">
        <v>282</v>
      </c>
      <c r="C210" s="19" t="s">
        <v>275</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216</v>
      </c>
      <c r="B211" s="19" t="s">
        <v>282</v>
      </c>
      <c r="C211" s="19" t="s">
        <v>275</v>
      </c>
      <c r="D211" s="19" t="s">
        <v>76</v>
      </c>
      <c r="E211" s="19" t="s">
        <v>1</v>
      </c>
      <c r="F211" s="41">
        <f>F212</f>
        <v>3257200</v>
      </c>
      <c r="G211" s="45"/>
      <c r="H211" s="45"/>
      <c r="I211" s="23"/>
      <c r="J211" s="27"/>
      <c r="K211" s="27"/>
      <c r="L211" s="27"/>
      <c r="M211" s="27"/>
      <c r="N211" s="27"/>
      <c r="O211" s="27"/>
      <c r="P211" s="23"/>
    </row>
    <row r="212" spans="1:16" s="33" customFormat="1" ht="25.5" outlineLevel="6" x14ac:dyDescent="0.25">
      <c r="A212" s="52" t="s">
        <v>239</v>
      </c>
      <c r="B212" s="19" t="s">
        <v>282</v>
      </c>
      <c r="C212" s="19" t="s">
        <v>275</v>
      </c>
      <c r="D212" s="19" t="s">
        <v>76</v>
      </c>
      <c r="E212" s="19" t="s">
        <v>12</v>
      </c>
      <c r="F212" s="41">
        <v>3257200</v>
      </c>
      <c r="G212" s="41"/>
      <c r="H212" s="41"/>
      <c r="I212" s="21"/>
      <c r="J212" s="28"/>
      <c r="K212" s="28"/>
      <c r="L212" s="28"/>
      <c r="M212" s="28"/>
      <c r="N212" s="28"/>
      <c r="O212" s="28"/>
      <c r="P212" s="21"/>
    </row>
    <row r="213" spans="1:16" s="33" customFormat="1" ht="53.25" customHeight="1" outlineLevel="5" x14ac:dyDescent="0.25">
      <c r="A213" s="52" t="s">
        <v>199</v>
      </c>
      <c r="B213" s="19" t="s">
        <v>282</v>
      </c>
      <c r="C213" s="19" t="s">
        <v>275</v>
      </c>
      <c r="D213" s="19" t="s">
        <v>77</v>
      </c>
      <c r="E213" s="19" t="s">
        <v>1</v>
      </c>
      <c r="F213" s="41">
        <f>F214</f>
        <v>2175400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77</v>
      </c>
      <c r="E214" s="19" t="s">
        <v>12</v>
      </c>
      <c r="F214" s="41">
        <v>2175400</v>
      </c>
      <c r="G214" s="41"/>
      <c r="H214" s="41"/>
      <c r="I214" s="21"/>
      <c r="J214" s="28"/>
      <c r="K214" s="28"/>
      <c r="L214" s="28"/>
      <c r="M214" s="28"/>
      <c r="N214" s="28"/>
      <c r="O214" s="28"/>
      <c r="P214" s="21"/>
    </row>
    <row r="215" spans="1:16" s="33" customFormat="1" ht="89.25" hidden="1" outlineLevel="5" x14ac:dyDescent="0.25">
      <c r="A215" s="52" t="s">
        <v>367</v>
      </c>
      <c r="B215" s="19" t="s">
        <v>282</v>
      </c>
      <c r="C215" s="19" t="s">
        <v>275</v>
      </c>
      <c r="D215" s="19" t="s">
        <v>368</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239</v>
      </c>
      <c r="B216" s="19" t="s">
        <v>282</v>
      </c>
      <c r="C216" s="19" t="s">
        <v>275</v>
      </c>
      <c r="D216" s="19" t="s">
        <v>368</v>
      </c>
      <c r="E216" s="19" t="s">
        <v>12</v>
      </c>
      <c r="F216" s="41">
        <v>0</v>
      </c>
      <c r="G216" s="41"/>
      <c r="H216" s="41">
        <v>0</v>
      </c>
      <c r="I216" s="21"/>
      <c r="J216" s="28"/>
      <c r="K216" s="28"/>
      <c r="L216" s="28"/>
      <c r="M216" s="28"/>
      <c r="N216" s="28"/>
      <c r="O216" s="28"/>
      <c r="P216" s="21"/>
    </row>
    <row r="217" spans="1:16" s="33" customFormat="1" ht="25.5" outlineLevel="6" x14ac:dyDescent="0.25">
      <c r="A217" s="70" t="s">
        <v>379</v>
      </c>
      <c r="B217" s="19" t="s">
        <v>282</v>
      </c>
      <c r="C217" s="19" t="s">
        <v>275</v>
      </c>
      <c r="D217" s="19" t="s">
        <v>378</v>
      </c>
      <c r="E217" s="19" t="s">
        <v>1</v>
      </c>
      <c r="F217" s="41">
        <f>F218</f>
        <v>581600</v>
      </c>
      <c r="G217" s="41"/>
      <c r="H217" s="41"/>
      <c r="I217" s="21"/>
      <c r="J217" s="28"/>
      <c r="K217" s="28"/>
      <c r="L217" s="28"/>
      <c r="M217" s="28"/>
      <c r="N217" s="28"/>
      <c r="O217" s="28"/>
      <c r="P217" s="21"/>
    </row>
    <row r="218" spans="1:16" s="33" customFormat="1" ht="25.5" outlineLevel="6" x14ac:dyDescent="0.25">
      <c r="A218" s="70" t="s">
        <v>239</v>
      </c>
      <c r="B218" s="19" t="s">
        <v>282</v>
      </c>
      <c r="C218" s="19" t="s">
        <v>275</v>
      </c>
      <c r="D218" s="19" t="s">
        <v>378</v>
      </c>
      <c r="E218" s="19" t="s">
        <v>12</v>
      </c>
      <c r="F218" s="54">
        <v>581600</v>
      </c>
      <c r="G218" s="54"/>
      <c r="H218" s="54"/>
      <c r="I218" s="78"/>
      <c r="J218" s="28"/>
      <c r="K218" s="28"/>
      <c r="L218" s="28"/>
      <c r="M218" s="28"/>
      <c r="N218" s="28"/>
      <c r="O218" s="28"/>
      <c r="P218" s="21"/>
    </row>
    <row r="219" spans="1:16" s="33" customFormat="1" hidden="1" outlineLevel="2" x14ac:dyDescent="0.25">
      <c r="A219" s="52" t="s">
        <v>230</v>
      </c>
      <c r="B219" s="19" t="s">
        <v>282</v>
      </c>
      <c r="C219" s="19" t="s">
        <v>275</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222</v>
      </c>
      <c r="B220" s="19" t="s">
        <v>282</v>
      </c>
      <c r="C220" s="19" t="s">
        <v>275</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282</v>
      </c>
      <c r="C221" s="19" t="s">
        <v>275</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239</v>
      </c>
      <c r="B222" s="19" t="s">
        <v>282</v>
      </c>
      <c r="C222" s="19" t="s">
        <v>275</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356</v>
      </c>
      <c r="B223" s="19" t="s">
        <v>282</v>
      </c>
      <c r="C223" s="19" t="s">
        <v>275</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239</v>
      </c>
      <c r="B224" s="19" t="s">
        <v>282</v>
      </c>
      <c r="C224" s="19" t="s">
        <v>275</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223</v>
      </c>
      <c r="B225" s="19" t="s">
        <v>282</v>
      </c>
      <c r="C225" s="19" t="s">
        <v>275</v>
      </c>
      <c r="D225" s="19" t="s">
        <v>63</v>
      </c>
      <c r="E225" s="19" t="s">
        <v>17</v>
      </c>
      <c r="F225" s="54">
        <v>0</v>
      </c>
      <c r="G225" s="54"/>
      <c r="H225" s="54"/>
      <c r="I225" s="78"/>
      <c r="J225" s="28"/>
      <c r="K225" s="28"/>
      <c r="L225" s="28"/>
      <c r="M225" s="28"/>
      <c r="N225" s="28"/>
      <c r="O225" s="28"/>
      <c r="P225" s="21"/>
    </row>
    <row r="226" spans="1:16" s="33" customFormat="1" outlineLevel="1" x14ac:dyDescent="0.25">
      <c r="A226" s="46" t="s">
        <v>288</v>
      </c>
      <c r="B226" s="47" t="s">
        <v>282</v>
      </c>
      <c r="C226" s="47" t="s">
        <v>276</v>
      </c>
      <c r="D226" s="47" t="s">
        <v>2</v>
      </c>
      <c r="E226" s="47" t="s">
        <v>1</v>
      </c>
      <c r="F226" s="53">
        <f>F228+F246+F250+F263</f>
        <v>14397400</v>
      </c>
      <c r="G226" s="53"/>
      <c r="H226" s="53">
        <f>H227+H263</f>
        <v>0</v>
      </c>
      <c r="I226" s="78"/>
      <c r="J226" s="28"/>
      <c r="K226" s="28"/>
      <c r="L226" s="28"/>
      <c r="M226" s="28"/>
      <c r="N226" s="28"/>
      <c r="O226" s="28"/>
      <c r="P226" s="21"/>
    </row>
    <row r="227" spans="1:16" s="33" customFormat="1" ht="40.5" outlineLevel="2" x14ac:dyDescent="0.25">
      <c r="A227" s="49" t="s">
        <v>387</v>
      </c>
      <c r="B227" s="50" t="s">
        <v>282</v>
      </c>
      <c r="C227" s="50" t="s">
        <v>276</v>
      </c>
      <c r="D227" s="50" t="s">
        <v>33</v>
      </c>
      <c r="E227" s="50" t="s">
        <v>1</v>
      </c>
      <c r="F227" s="51">
        <f>F228+F246+F250</f>
        <v>14397400</v>
      </c>
      <c r="G227" s="51"/>
      <c r="H227" s="51">
        <f>H228+H250</f>
        <v>0</v>
      </c>
      <c r="I227" s="78"/>
      <c r="J227" s="28"/>
      <c r="K227" s="28"/>
      <c r="L227" s="28"/>
      <c r="M227" s="28"/>
      <c r="N227" s="28"/>
      <c r="O227" s="28"/>
      <c r="P227" s="21"/>
    </row>
    <row r="228" spans="1:16" s="33" customFormat="1" outlineLevel="3" x14ac:dyDescent="0.25">
      <c r="A228" s="52" t="s">
        <v>251</v>
      </c>
      <c r="B228" s="19" t="s">
        <v>282</v>
      </c>
      <c r="C228" s="19" t="s">
        <v>276</v>
      </c>
      <c r="D228" s="19" t="s">
        <v>34</v>
      </c>
      <c r="E228" s="19" t="s">
        <v>1</v>
      </c>
      <c r="F228" s="41">
        <f>F229</f>
        <v>13697400</v>
      </c>
      <c r="G228" s="41"/>
      <c r="H228" s="41">
        <f>H229</f>
        <v>0</v>
      </c>
      <c r="I228" s="21"/>
      <c r="J228" s="28"/>
      <c r="K228" s="28"/>
      <c r="L228" s="28"/>
      <c r="M228" s="28"/>
      <c r="N228" s="28"/>
      <c r="O228" s="28"/>
      <c r="P228" s="21"/>
    </row>
    <row r="229" spans="1:16" s="33" customFormat="1" ht="25.5" outlineLevel="4" x14ac:dyDescent="0.25">
      <c r="A229" s="52" t="s">
        <v>148</v>
      </c>
      <c r="B229" s="19" t="s">
        <v>282</v>
      </c>
      <c r="C229" s="19" t="s">
        <v>276</v>
      </c>
      <c r="D229" s="19" t="s">
        <v>35</v>
      </c>
      <c r="E229" s="19" t="s">
        <v>1</v>
      </c>
      <c r="F229" s="41">
        <f>F230+F232+F236+F238+F240+F244</f>
        <v>13697400</v>
      </c>
      <c r="G229" s="41"/>
      <c r="H229" s="41">
        <f>H244</f>
        <v>0</v>
      </c>
      <c r="I229" s="22"/>
      <c r="J229" s="26"/>
      <c r="K229" s="26"/>
      <c r="L229" s="26"/>
      <c r="M229" s="26"/>
      <c r="N229" s="26"/>
      <c r="O229" s="26"/>
      <c r="P229" s="22"/>
    </row>
    <row r="230" spans="1:16" s="33" customFormat="1" ht="25.5" hidden="1" outlineLevel="5" x14ac:dyDescent="0.25">
      <c r="A230" s="52" t="s">
        <v>217</v>
      </c>
      <c r="B230" s="19" t="s">
        <v>282</v>
      </c>
      <c r="C230" s="19" t="s">
        <v>276</v>
      </c>
      <c r="D230" s="19" t="s">
        <v>78</v>
      </c>
      <c r="E230" s="19" t="s">
        <v>1</v>
      </c>
      <c r="F230" s="41">
        <f>F231</f>
        <v>0</v>
      </c>
      <c r="G230" s="41"/>
      <c r="H230" s="41"/>
      <c r="I230" s="22"/>
      <c r="J230" s="26"/>
      <c r="K230" s="26"/>
      <c r="L230" s="26"/>
      <c r="M230" s="26"/>
      <c r="N230" s="26"/>
      <c r="O230" s="26"/>
      <c r="P230" s="22"/>
    </row>
    <row r="231" spans="1:16" s="33" customFormat="1" ht="25.5" hidden="1" outlineLevel="6" x14ac:dyDescent="0.25">
      <c r="A231" s="52" t="s">
        <v>239</v>
      </c>
      <c r="B231" s="19" t="s">
        <v>282</v>
      </c>
      <c r="C231" s="19" t="s">
        <v>276</v>
      </c>
      <c r="D231" s="19" t="s">
        <v>78</v>
      </c>
      <c r="E231" s="19" t="s">
        <v>12</v>
      </c>
      <c r="F231" s="41">
        <v>0</v>
      </c>
      <c r="G231" s="41"/>
      <c r="H231" s="41"/>
      <c r="I231" s="23"/>
      <c r="J231" s="27"/>
      <c r="K231" s="27"/>
      <c r="L231" s="27"/>
      <c r="M231" s="27"/>
      <c r="N231" s="27"/>
      <c r="O231" s="27"/>
      <c r="P231" s="23"/>
    </row>
    <row r="232" spans="1:16" s="33" customFormat="1" outlineLevel="5" collapsed="1" x14ac:dyDescent="0.25">
      <c r="A232" s="52" t="s">
        <v>218</v>
      </c>
      <c r="B232" s="19" t="s">
        <v>282</v>
      </c>
      <c r="C232" s="19" t="s">
        <v>276</v>
      </c>
      <c r="D232" s="19" t="s">
        <v>79</v>
      </c>
      <c r="E232" s="19" t="s">
        <v>1</v>
      </c>
      <c r="F232" s="41">
        <f>F233</f>
        <v>7067000</v>
      </c>
      <c r="G232" s="41"/>
      <c r="H232" s="41"/>
      <c r="I232" s="21"/>
      <c r="J232" s="28"/>
      <c r="K232" s="28"/>
      <c r="L232" s="28"/>
      <c r="M232" s="28"/>
      <c r="N232" s="28"/>
      <c r="O232" s="28"/>
      <c r="P232" s="21"/>
    </row>
    <row r="233" spans="1:16" s="33" customFormat="1" ht="25.5" outlineLevel="6" x14ac:dyDescent="0.25">
      <c r="A233" s="52" t="s">
        <v>239</v>
      </c>
      <c r="B233" s="19" t="s">
        <v>282</v>
      </c>
      <c r="C233" s="19" t="s">
        <v>276</v>
      </c>
      <c r="D233" s="19" t="s">
        <v>79</v>
      </c>
      <c r="E233" s="19" t="s">
        <v>12</v>
      </c>
      <c r="F233" s="41">
        <v>7067000</v>
      </c>
      <c r="G233" s="41"/>
      <c r="H233" s="41"/>
      <c r="I233" s="21"/>
      <c r="J233" s="28"/>
      <c r="K233" s="28"/>
      <c r="L233" s="28"/>
      <c r="M233" s="28"/>
      <c r="N233" s="28"/>
      <c r="O233" s="28"/>
      <c r="P233" s="21"/>
    </row>
    <row r="234" spans="1:16" s="33" customFormat="1" ht="38.25" hidden="1" outlineLevel="5" x14ac:dyDescent="0.25">
      <c r="A234" s="52" t="s">
        <v>269</v>
      </c>
      <c r="B234" s="19" t="s">
        <v>282</v>
      </c>
      <c r="C234" s="19" t="s">
        <v>276</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239</v>
      </c>
      <c r="B235" s="19" t="s">
        <v>282</v>
      </c>
      <c r="C235" s="19" t="s">
        <v>276</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219</v>
      </c>
      <c r="B236" s="19" t="s">
        <v>282</v>
      </c>
      <c r="C236" s="19" t="s">
        <v>276</v>
      </c>
      <c r="D236" s="19" t="s">
        <v>81</v>
      </c>
      <c r="E236" s="19" t="s">
        <v>1</v>
      </c>
      <c r="F236" s="41">
        <f>F237</f>
        <v>1479400</v>
      </c>
      <c r="G236" s="41"/>
      <c r="H236" s="41"/>
      <c r="I236" s="22"/>
      <c r="J236" s="26"/>
      <c r="K236" s="26"/>
      <c r="L236" s="26"/>
      <c r="M236" s="26"/>
      <c r="N236" s="26"/>
      <c r="O236" s="26"/>
      <c r="P236" s="22"/>
    </row>
    <row r="237" spans="1:16" s="33" customFormat="1" ht="25.5" outlineLevel="6" x14ac:dyDescent="0.25">
      <c r="A237" s="52" t="s">
        <v>239</v>
      </c>
      <c r="B237" s="19" t="s">
        <v>282</v>
      </c>
      <c r="C237" s="19" t="s">
        <v>276</v>
      </c>
      <c r="D237" s="19" t="s">
        <v>81</v>
      </c>
      <c r="E237" s="19" t="s">
        <v>12</v>
      </c>
      <c r="F237" s="41">
        <v>1479400</v>
      </c>
      <c r="G237" s="41"/>
      <c r="H237" s="41"/>
      <c r="I237" s="23"/>
      <c r="J237" s="27"/>
      <c r="K237" s="27"/>
      <c r="L237" s="27"/>
      <c r="M237" s="27"/>
      <c r="N237" s="27"/>
      <c r="O237" s="27"/>
      <c r="P237" s="23"/>
    </row>
    <row r="238" spans="1:16" s="33" customFormat="1" hidden="1" outlineLevel="5" x14ac:dyDescent="0.25">
      <c r="A238" s="52" t="s">
        <v>174</v>
      </c>
      <c r="B238" s="19" t="s">
        <v>282</v>
      </c>
      <c r="C238" s="19" t="s">
        <v>276</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239</v>
      </c>
      <c r="B239" s="19" t="s">
        <v>282</v>
      </c>
      <c r="C239" s="19" t="s">
        <v>276</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282</v>
      </c>
      <c r="C240" s="19" t="s">
        <v>276</v>
      </c>
      <c r="D240" s="19" t="s">
        <v>83</v>
      </c>
      <c r="E240" s="19" t="s">
        <v>1</v>
      </c>
      <c r="F240" s="41">
        <f>F241</f>
        <v>5151000</v>
      </c>
      <c r="G240" s="41"/>
      <c r="H240" s="41"/>
      <c r="I240" s="21"/>
      <c r="J240" s="28"/>
      <c r="K240" s="28"/>
      <c r="L240" s="28"/>
      <c r="M240" s="28"/>
      <c r="N240" s="28"/>
      <c r="O240" s="28"/>
      <c r="P240" s="21"/>
    </row>
    <row r="241" spans="1:16" s="33" customFormat="1" ht="25.5" outlineLevel="6" x14ac:dyDescent="0.25">
      <c r="A241" s="52" t="s">
        <v>239</v>
      </c>
      <c r="B241" s="19" t="s">
        <v>282</v>
      </c>
      <c r="C241" s="19" t="s">
        <v>276</v>
      </c>
      <c r="D241" s="19" t="s">
        <v>83</v>
      </c>
      <c r="E241" s="19" t="s">
        <v>12</v>
      </c>
      <c r="F241" s="41">
        <v>5151000</v>
      </c>
      <c r="G241" s="41"/>
      <c r="H241" s="41"/>
      <c r="I241" s="21"/>
      <c r="J241" s="28"/>
      <c r="K241" s="28"/>
      <c r="L241" s="28"/>
      <c r="M241" s="28"/>
      <c r="N241" s="28"/>
      <c r="O241" s="28"/>
      <c r="P241" s="21"/>
    </row>
    <row r="242" spans="1:16" s="33" customFormat="1" ht="25.5" hidden="1" outlineLevel="5" x14ac:dyDescent="0.25">
      <c r="A242" s="52" t="s">
        <v>270</v>
      </c>
      <c r="B242" s="19" t="s">
        <v>282</v>
      </c>
      <c r="C242" s="19" t="s">
        <v>276</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239</v>
      </c>
      <c r="B243" s="19" t="s">
        <v>282</v>
      </c>
      <c r="C243" s="19" t="s">
        <v>276</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354</v>
      </c>
      <c r="B244" s="19" t="s">
        <v>282</v>
      </c>
      <c r="C244" s="19" t="s">
        <v>276</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239</v>
      </c>
      <c r="B245" s="19" t="s">
        <v>282</v>
      </c>
      <c r="C245" s="19" t="s">
        <v>276</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256</v>
      </c>
      <c r="B246" s="19" t="s">
        <v>282</v>
      </c>
      <c r="C246" s="19" t="s">
        <v>276</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282</v>
      </c>
      <c r="C247" s="19" t="s">
        <v>276</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282</v>
      </c>
      <c r="C248" s="19" t="s">
        <v>276</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239</v>
      </c>
      <c r="B249" s="19" t="s">
        <v>282</v>
      </c>
      <c r="C249" s="19" t="s">
        <v>276</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257</v>
      </c>
      <c r="B250" s="19" t="s">
        <v>282</v>
      </c>
      <c r="C250" s="19" t="s">
        <v>276</v>
      </c>
      <c r="D250" s="19" t="s">
        <v>89</v>
      </c>
      <c r="E250" s="19" t="s">
        <v>1</v>
      </c>
      <c r="F250" s="41">
        <f>F251+F258</f>
        <v>500000</v>
      </c>
      <c r="G250" s="41"/>
      <c r="H250" s="41">
        <f>H251</f>
        <v>0</v>
      </c>
      <c r="I250" s="21"/>
      <c r="J250" s="28"/>
      <c r="K250" s="28"/>
      <c r="L250" s="28"/>
      <c r="M250" s="28"/>
      <c r="N250" s="28"/>
      <c r="O250" s="28"/>
      <c r="P250" s="21"/>
    </row>
    <row r="251" spans="1:16" s="33" customFormat="1" ht="25.5" hidden="1" outlineLevel="4" x14ac:dyDescent="0.25">
      <c r="A251" s="52" t="s">
        <v>156</v>
      </c>
      <c r="B251" s="19" t="s">
        <v>282</v>
      </c>
      <c r="C251" s="19" t="s">
        <v>276</v>
      </c>
      <c r="D251" s="19" t="s">
        <v>90</v>
      </c>
      <c r="E251" s="19" t="s">
        <v>1</v>
      </c>
      <c r="F251" s="74">
        <f>F252+F256</f>
        <v>0</v>
      </c>
      <c r="G251" s="41"/>
      <c r="H251" s="41">
        <f>H256+H252</f>
        <v>0</v>
      </c>
      <c r="I251" s="21"/>
      <c r="J251" s="28"/>
      <c r="K251" s="28"/>
      <c r="L251" s="28"/>
      <c r="M251" s="28"/>
      <c r="N251" s="28"/>
      <c r="O251" s="28"/>
      <c r="P251" s="21"/>
    </row>
    <row r="252" spans="1:16" s="33" customFormat="1" hidden="1" outlineLevel="5" x14ac:dyDescent="0.25">
      <c r="A252" s="52" t="s">
        <v>290</v>
      </c>
      <c r="B252" s="19" t="s">
        <v>282</v>
      </c>
      <c r="C252" s="19" t="s">
        <v>276</v>
      </c>
      <c r="D252" s="19" t="s">
        <v>91</v>
      </c>
      <c r="E252" s="19" t="s">
        <v>1</v>
      </c>
      <c r="F252" s="41">
        <f>F253</f>
        <v>0</v>
      </c>
      <c r="G252" s="41"/>
      <c r="H252" s="41">
        <f>H253</f>
        <v>0</v>
      </c>
      <c r="I252" s="21"/>
      <c r="J252" s="28"/>
      <c r="K252" s="28"/>
      <c r="L252" s="28"/>
      <c r="M252" s="28"/>
      <c r="N252" s="28"/>
      <c r="O252" s="28"/>
      <c r="P252" s="21"/>
    </row>
    <row r="253" spans="1:16" s="33" customFormat="1" ht="25.5" hidden="1" outlineLevel="6" x14ac:dyDescent="0.25">
      <c r="A253" s="52" t="s">
        <v>239</v>
      </c>
      <c r="B253" s="19" t="s">
        <v>282</v>
      </c>
      <c r="C253" s="19" t="s">
        <v>276</v>
      </c>
      <c r="D253" s="19" t="s">
        <v>91</v>
      </c>
      <c r="E253" s="19" t="s">
        <v>12</v>
      </c>
      <c r="F253" s="41">
        <v>0</v>
      </c>
      <c r="G253" s="41"/>
      <c r="H253" s="41">
        <v>0</v>
      </c>
      <c r="I253" s="21"/>
      <c r="J253" s="28"/>
      <c r="K253" s="28"/>
      <c r="L253" s="28"/>
      <c r="M253" s="28"/>
      <c r="N253" s="28"/>
      <c r="O253" s="28"/>
      <c r="P253" s="21"/>
    </row>
    <row r="254" spans="1:16" s="33" customFormat="1" ht="38.25" hidden="1" outlineLevel="5" x14ac:dyDescent="0.25">
      <c r="A254" s="52" t="s">
        <v>202</v>
      </c>
      <c r="B254" s="19" t="s">
        <v>282</v>
      </c>
      <c r="C254" s="19" t="s">
        <v>276</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239</v>
      </c>
      <c r="B255" s="19" t="s">
        <v>282</v>
      </c>
      <c r="C255" s="19" t="s">
        <v>276</v>
      </c>
      <c r="D255" s="19" t="s">
        <v>92</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309</v>
      </c>
      <c r="B256" s="19" t="s">
        <v>282</v>
      </c>
      <c r="C256" s="19" t="s">
        <v>276</v>
      </c>
      <c r="D256" s="19" t="s">
        <v>291</v>
      </c>
      <c r="E256" s="19" t="s">
        <v>1</v>
      </c>
      <c r="F256" s="41">
        <f>F257</f>
        <v>0</v>
      </c>
      <c r="H256" s="41">
        <f>H257</f>
        <v>0</v>
      </c>
      <c r="I256" s="21"/>
      <c r="J256" s="28"/>
      <c r="K256" s="28"/>
      <c r="L256" s="28"/>
      <c r="M256" s="28"/>
      <c r="N256" s="28"/>
      <c r="O256" s="28"/>
      <c r="P256" s="21"/>
    </row>
    <row r="257" spans="1:16" s="33" customFormat="1" ht="25.5" hidden="1" outlineLevel="6" x14ac:dyDescent="0.25">
      <c r="A257" s="52" t="s">
        <v>239</v>
      </c>
      <c r="B257" s="19" t="s">
        <v>282</v>
      </c>
      <c r="C257" s="19" t="s">
        <v>276</v>
      </c>
      <c r="D257" s="19" t="s">
        <v>291</v>
      </c>
      <c r="E257" s="19" t="s">
        <v>12</v>
      </c>
      <c r="F257" s="41">
        <v>0</v>
      </c>
      <c r="H257" s="41">
        <v>0</v>
      </c>
      <c r="I257" s="21"/>
      <c r="J257" s="28"/>
      <c r="K257" s="28"/>
      <c r="L257" s="28"/>
      <c r="M257" s="28"/>
      <c r="N257" s="28"/>
      <c r="O257" s="28"/>
      <c r="P257" s="21"/>
    </row>
    <row r="258" spans="1:16" s="33" customFormat="1" ht="25.5" outlineLevel="4" collapsed="1" x14ac:dyDescent="0.25">
      <c r="A258" s="52" t="s">
        <v>181</v>
      </c>
      <c r="B258" s="19" t="s">
        <v>282</v>
      </c>
      <c r="C258" s="19" t="s">
        <v>276</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345</v>
      </c>
      <c r="B259" s="19" t="s">
        <v>282</v>
      </c>
      <c r="C259" s="19" t="s">
        <v>276</v>
      </c>
      <c r="D259" s="19" t="s">
        <v>344</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239</v>
      </c>
      <c r="B260" s="19" t="s">
        <v>282</v>
      </c>
      <c r="C260" s="19" t="s">
        <v>276</v>
      </c>
      <c r="D260" s="19" t="s">
        <v>344</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203</v>
      </c>
      <c r="B261" s="19" t="s">
        <v>282</v>
      </c>
      <c r="C261" s="19" t="s">
        <v>276</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230</v>
      </c>
      <c r="B263" s="50" t="s">
        <v>282</v>
      </c>
      <c r="C263" s="50" t="s">
        <v>276</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222</v>
      </c>
      <c r="B264" s="19" t="s">
        <v>282</v>
      </c>
      <c r="C264" s="19" t="s">
        <v>276</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273</v>
      </c>
      <c r="B265" s="19" t="s">
        <v>282</v>
      </c>
      <c r="C265" s="19" t="s">
        <v>276</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239</v>
      </c>
      <c r="B266" s="19" t="s">
        <v>282</v>
      </c>
      <c r="C266" s="19" t="s">
        <v>276</v>
      </c>
      <c r="D266" s="19" t="s">
        <v>95</v>
      </c>
      <c r="E266" s="19" t="s">
        <v>12</v>
      </c>
      <c r="F266" s="41">
        <v>0</v>
      </c>
      <c r="H266" s="41">
        <v>0</v>
      </c>
      <c r="I266" s="22"/>
      <c r="J266" s="26"/>
      <c r="K266" s="26"/>
      <c r="L266" s="26"/>
      <c r="M266" s="26"/>
      <c r="N266" s="26"/>
      <c r="O266" s="26"/>
      <c r="P266" s="22"/>
    </row>
    <row r="267" spans="1:16" s="33" customFormat="1" ht="63.75" hidden="1" outlineLevel="5" collapsed="1" x14ac:dyDescent="0.25">
      <c r="A267" s="70" t="s">
        <v>348</v>
      </c>
      <c r="B267" s="19" t="s">
        <v>282</v>
      </c>
      <c r="C267" s="19" t="s">
        <v>276</v>
      </c>
      <c r="D267" s="19" t="s">
        <v>347</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282</v>
      </c>
      <c r="C268" s="19" t="s">
        <v>276</v>
      </c>
      <c r="D268" s="19" t="s">
        <v>347</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358</v>
      </c>
      <c r="B269" s="19" t="s">
        <v>282</v>
      </c>
      <c r="C269" s="19" t="s">
        <v>276</v>
      </c>
      <c r="D269" s="19" t="s">
        <v>359</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315</v>
      </c>
      <c r="B270" s="19" t="s">
        <v>282</v>
      </c>
      <c r="C270" s="19" t="s">
        <v>276</v>
      </c>
      <c r="D270" s="19" t="s">
        <v>359</v>
      </c>
      <c r="E270" s="19" t="s">
        <v>6</v>
      </c>
      <c r="F270" s="41">
        <v>0</v>
      </c>
      <c r="G270" s="41">
        <v>0</v>
      </c>
      <c r="H270" s="41"/>
      <c r="I270" s="21"/>
      <c r="J270" s="28"/>
      <c r="K270" s="28"/>
      <c r="L270" s="28"/>
      <c r="M270" s="28"/>
      <c r="N270" s="28"/>
      <c r="O270" s="28"/>
      <c r="P270" s="21"/>
    </row>
    <row r="271" spans="1:16" s="33" customFormat="1" ht="25.5" hidden="1" outlineLevel="6" x14ac:dyDescent="0.25">
      <c r="A271" s="70" t="s">
        <v>349</v>
      </c>
      <c r="B271" s="19" t="s">
        <v>282</v>
      </c>
      <c r="C271" s="19" t="s">
        <v>276</v>
      </c>
      <c r="D271" s="19" t="s">
        <v>346</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282</v>
      </c>
      <c r="C272" s="19" t="s">
        <v>276</v>
      </c>
      <c r="D272" s="19" t="s">
        <v>346</v>
      </c>
      <c r="E272" s="19" t="s">
        <v>6</v>
      </c>
      <c r="F272" s="41">
        <v>0</v>
      </c>
      <c r="G272" s="41"/>
      <c r="H272" s="41"/>
      <c r="I272" s="21"/>
      <c r="J272" s="28"/>
      <c r="K272" s="28"/>
      <c r="L272" s="28"/>
      <c r="M272" s="28"/>
      <c r="N272" s="28"/>
      <c r="O272" s="28"/>
      <c r="P272" s="21"/>
    </row>
    <row r="273" spans="1:16" s="33" customFormat="1" ht="38.25" hidden="1" outlineLevel="6" x14ac:dyDescent="0.25">
      <c r="A273" s="70" t="s">
        <v>361</v>
      </c>
      <c r="B273" s="19" t="s">
        <v>282</v>
      </c>
      <c r="C273" s="19" t="s">
        <v>276</v>
      </c>
      <c r="D273" s="19" t="s">
        <v>360</v>
      </c>
      <c r="E273" s="19" t="s">
        <v>1</v>
      </c>
      <c r="F273" s="41">
        <f>F274</f>
        <v>0</v>
      </c>
      <c r="G273" s="41"/>
      <c r="H273" s="41"/>
      <c r="I273" s="21"/>
      <c r="J273" s="28"/>
      <c r="K273" s="28"/>
      <c r="L273" s="28"/>
      <c r="M273" s="28"/>
      <c r="N273" s="28"/>
      <c r="O273" s="28"/>
      <c r="P273" s="21"/>
    </row>
    <row r="274" spans="1:16" s="33" customFormat="1" ht="63.75" hidden="1" outlineLevel="6" x14ac:dyDescent="0.25">
      <c r="A274" s="70" t="s">
        <v>315</v>
      </c>
      <c r="B274" s="19" t="s">
        <v>282</v>
      </c>
      <c r="C274" s="19" t="s">
        <v>276</v>
      </c>
      <c r="D274" s="19" t="s">
        <v>360</v>
      </c>
      <c r="E274" s="19" t="s">
        <v>6</v>
      </c>
      <c r="F274" s="41">
        <v>0</v>
      </c>
      <c r="G274" s="41"/>
      <c r="H274" s="41"/>
      <c r="I274" s="21"/>
      <c r="J274" s="28"/>
      <c r="K274" s="28"/>
      <c r="L274" s="28"/>
      <c r="M274" s="28"/>
      <c r="N274" s="28"/>
      <c r="O274" s="28"/>
      <c r="P274" s="21"/>
    </row>
    <row r="275" spans="1:16" s="33" customFormat="1" ht="28.5" outlineLevel="1" x14ac:dyDescent="0.25">
      <c r="A275" s="46" t="s">
        <v>234</v>
      </c>
      <c r="B275" s="47" t="s">
        <v>282</v>
      </c>
      <c r="C275" s="47" t="s">
        <v>282</v>
      </c>
      <c r="D275" s="47" t="s">
        <v>2</v>
      </c>
      <c r="E275" s="47" t="s">
        <v>1</v>
      </c>
      <c r="F275" s="53">
        <f>F276+F287</f>
        <v>35140000</v>
      </c>
      <c r="G275" s="48"/>
      <c r="H275" s="48">
        <f>H285</f>
        <v>0</v>
      </c>
      <c r="I275" s="21"/>
      <c r="J275" s="28"/>
      <c r="K275" s="28"/>
      <c r="L275" s="28"/>
      <c r="M275" s="28"/>
      <c r="N275" s="28"/>
      <c r="O275" s="28"/>
      <c r="P275" s="21"/>
    </row>
    <row r="276" spans="1:16" s="33" customFormat="1" ht="40.5" outlineLevel="2" x14ac:dyDescent="0.25">
      <c r="A276" s="49" t="s">
        <v>382</v>
      </c>
      <c r="B276" s="50" t="s">
        <v>282</v>
      </c>
      <c r="C276" s="50" t="s">
        <v>282</v>
      </c>
      <c r="D276" s="50" t="s">
        <v>64</v>
      </c>
      <c r="E276" s="50" t="s">
        <v>1</v>
      </c>
      <c r="F276" s="45">
        <f>F277</f>
        <v>35140000</v>
      </c>
      <c r="G276" s="45"/>
      <c r="H276" s="45">
        <f>H277</f>
        <v>0</v>
      </c>
      <c r="I276" s="21"/>
      <c r="J276" s="28"/>
      <c r="K276" s="28"/>
      <c r="L276" s="28"/>
      <c r="M276" s="28"/>
      <c r="N276" s="28"/>
      <c r="O276" s="28"/>
      <c r="P276" s="21"/>
    </row>
    <row r="277" spans="1:16" s="33" customFormat="1" outlineLevel="3" x14ac:dyDescent="0.25">
      <c r="A277" s="52" t="s">
        <v>258</v>
      </c>
      <c r="B277" s="19" t="s">
        <v>282</v>
      </c>
      <c r="C277" s="19" t="s">
        <v>282</v>
      </c>
      <c r="D277" s="19" t="s">
        <v>96</v>
      </c>
      <c r="E277" s="19" t="s">
        <v>1</v>
      </c>
      <c r="F277" s="41">
        <f>F278</f>
        <v>35140000</v>
      </c>
      <c r="G277" s="41"/>
      <c r="H277" s="41">
        <f>H278</f>
        <v>0</v>
      </c>
      <c r="I277" s="21"/>
      <c r="J277" s="28"/>
      <c r="K277" s="28"/>
      <c r="L277" s="28"/>
      <c r="M277" s="28"/>
      <c r="N277" s="28"/>
      <c r="O277" s="28"/>
      <c r="P277" s="21"/>
    </row>
    <row r="278" spans="1:16" s="33" customFormat="1" ht="25.5" outlineLevel="4" x14ac:dyDescent="0.25">
      <c r="A278" s="52" t="s">
        <v>157</v>
      </c>
      <c r="B278" s="19" t="s">
        <v>282</v>
      </c>
      <c r="C278" s="19" t="s">
        <v>282</v>
      </c>
      <c r="D278" s="19" t="s">
        <v>97</v>
      </c>
      <c r="E278" s="19" t="s">
        <v>1</v>
      </c>
      <c r="F278" s="41">
        <f>F279+F281+F285</f>
        <v>35140000</v>
      </c>
      <c r="G278" s="41"/>
      <c r="H278" s="41">
        <f>H285</f>
        <v>0</v>
      </c>
      <c r="I278" s="21"/>
      <c r="J278" s="28"/>
      <c r="K278" s="28"/>
      <c r="L278" s="28"/>
      <c r="M278" s="28"/>
      <c r="N278" s="28"/>
      <c r="O278" s="28"/>
      <c r="P278" s="21"/>
    </row>
    <row r="279" spans="1:16" s="33" customFormat="1" ht="51" outlineLevel="5" x14ac:dyDescent="0.25">
      <c r="A279" s="52" t="s">
        <v>243</v>
      </c>
      <c r="B279" s="19" t="s">
        <v>282</v>
      </c>
      <c r="C279" s="19" t="s">
        <v>282</v>
      </c>
      <c r="D279" s="19" t="s">
        <v>98</v>
      </c>
      <c r="E279" s="19" t="s">
        <v>1</v>
      </c>
      <c r="F279" s="41">
        <f>F280</f>
        <v>300000</v>
      </c>
      <c r="G279" s="41"/>
      <c r="H279" s="41"/>
      <c r="I279" s="21"/>
      <c r="J279" s="28"/>
      <c r="K279" s="28"/>
      <c r="L279" s="28"/>
      <c r="M279" s="28"/>
      <c r="N279" s="28"/>
      <c r="O279" s="28"/>
      <c r="P279" s="21"/>
    </row>
    <row r="280" spans="1:16" s="33" customFormat="1" ht="63.75" outlineLevel="6" x14ac:dyDescent="0.25">
      <c r="A280" s="52" t="s">
        <v>185</v>
      </c>
      <c r="B280" s="19" t="s">
        <v>282</v>
      </c>
      <c r="C280" s="19" t="s">
        <v>282</v>
      </c>
      <c r="D280" s="19" t="s">
        <v>98</v>
      </c>
      <c r="E280" s="19" t="s">
        <v>6</v>
      </c>
      <c r="F280" s="41">
        <v>300000</v>
      </c>
      <c r="G280" s="41"/>
      <c r="H280" s="41"/>
      <c r="I280" s="22"/>
      <c r="J280" s="26"/>
      <c r="K280" s="26"/>
      <c r="L280" s="26"/>
      <c r="M280" s="26"/>
      <c r="N280" s="26"/>
      <c r="O280" s="26"/>
      <c r="P280" s="22"/>
    </row>
    <row r="281" spans="1:16" s="33" customFormat="1" outlineLevel="5" x14ac:dyDescent="0.25">
      <c r="A281" s="52" t="s">
        <v>204</v>
      </c>
      <c r="B281" s="19" t="s">
        <v>282</v>
      </c>
      <c r="C281" s="19" t="s">
        <v>282</v>
      </c>
      <c r="D281" s="19" t="s">
        <v>99</v>
      </c>
      <c r="E281" s="19" t="s">
        <v>1</v>
      </c>
      <c r="F281" s="41">
        <f>F282+F283+F284</f>
        <v>34840000</v>
      </c>
      <c r="G281" s="41"/>
      <c r="H281" s="41"/>
      <c r="I281" s="22"/>
      <c r="J281" s="26"/>
      <c r="K281" s="26"/>
      <c r="L281" s="26"/>
      <c r="M281" s="26"/>
      <c r="N281" s="26"/>
      <c r="O281" s="26"/>
      <c r="P281" s="22"/>
    </row>
    <row r="282" spans="1:16" s="33" customFormat="1" ht="63.75" outlineLevel="6" x14ac:dyDescent="0.25">
      <c r="A282" s="52" t="s">
        <v>185</v>
      </c>
      <c r="B282" s="19" t="s">
        <v>282</v>
      </c>
      <c r="C282" s="19" t="s">
        <v>282</v>
      </c>
      <c r="D282" s="19" t="s">
        <v>99</v>
      </c>
      <c r="E282" s="19" t="s">
        <v>6</v>
      </c>
      <c r="F282" s="41">
        <v>34830500</v>
      </c>
      <c r="G282" s="41"/>
      <c r="H282" s="41"/>
      <c r="I282" s="23"/>
      <c r="J282" s="27"/>
      <c r="K282" s="27"/>
      <c r="L282" s="27"/>
      <c r="M282" s="27"/>
      <c r="N282" s="27"/>
      <c r="O282" s="27"/>
      <c r="P282" s="23"/>
    </row>
    <row r="283" spans="1:16" s="33" customFormat="1" ht="25.5" hidden="1" outlineLevel="6" x14ac:dyDescent="0.25">
      <c r="A283" s="52" t="s">
        <v>239</v>
      </c>
      <c r="B283" s="19" t="s">
        <v>282</v>
      </c>
      <c r="C283" s="19" t="s">
        <v>282</v>
      </c>
      <c r="D283" s="19" t="s">
        <v>99</v>
      </c>
      <c r="E283" s="19" t="s">
        <v>12</v>
      </c>
      <c r="F283" s="41">
        <v>0</v>
      </c>
      <c r="G283" s="41"/>
      <c r="H283" s="41"/>
      <c r="I283" s="21"/>
      <c r="J283" s="28"/>
      <c r="K283" s="28"/>
      <c r="L283" s="28"/>
      <c r="M283" s="28"/>
      <c r="N283" s="28"/>
      <c r="O283" s="28"/>
      <c r="P283" s="21"/>
    </row>
    <row r="284" spans="1:16" s="33" customFormat="1" outlineLevel="6" x14ac:dyDescent="0.25">
      <c r="A284" s="52" t="s">
        <v>223</v>
      </c>
      <c r="B284" s="19" t="s">
        <v>282</v>
      </c>
      <c r="C284" s="19" t="s">
        <v>282</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350</v>
      </c>
      <c r="B285" s="19" t="s">
        <v>282</v>
      </c>
      <c r="C285" s="19" t="s">
        <v>282</v>
      </c>
      <c r="D285" s="19" t="s">
        <v>351</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239</v>
      </c>
      <c r="B286" s="19" t="s">
        <v>282</v>
      </c>
      <c r="C286" s="19" t="s">
        <v>282</v>
      </c>
      <c r="D286" s="19" t="s">
        <v>351</v>
      </c>
      <c r="E286" s="19" t="s">
        <v>12</v>
      </c>
      <c r="F286" s="41">
        <v>0</v>
      </c>
      <c r="G286" s="41"/>
      <c r="H286" s="41">
        <v>0</v>
      </c>
      <c r="I286" s="22"/>
      <c r="J286" s="26"/>
      <c r="K286" s="26"/>
      <c r="L286" s="26"/>
      <c r="M286" s="26"/>
      <c r="N286" s="26"/>
      <c r="O286" s="26"/>
      <c r="P286" s="22"/>
    </row>
    <row r="287" spans="1:16" s="33" customFormat="1" hidden="1" outlineLevel="5" x14ac:dyDescent="0.25">
      <c r="A287" s="70" t="s">
        <v>230</v>
      </c>
      <c r="B287" s="19" t="s">
        <v>282</v>
      </c>
      <c r="C287" s="19" t="s">
        <v>282</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222</v>
      </c>
      <c r="B288" s="19" t="s">
        <v>282</v>
      </c>
      <c r="C288" s="19" t="s">
        <v>282</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352</v>
      </c>
      <c r="B289" s="19" t="s">
        <v>282</v>
      </c>
      <c r="C289" s="19" t="s">
        <v>282</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223</v>
      </c>
      <c r="B290" s="19" t="s">
        <v>282</v>
      </c>
      <c r="C290" s="19" t="s">
        <v>282</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277</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235</v>
      </c>
      <c r="B292" s="47" t="s">
        <v>277</v>
      </c>
      <c r="C292" s="47" t="s">
        <v>282</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310</v>
      </c>
      <c r="B293" s="50" t="s">
        <v>277</v>
      </c>
      <c r="C293" s="50" t="s">
        <v>282</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277</v>
      </c>
      <c r="C294" s="19" t="s">
        <v>282</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311</v>
      </c>
      <c r="B295" s="19" t="s">
        <v>277</v>
      </c>
      <c r="C295" s="19" t="s">
        <v>282</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239</v>
      </c>
      <c r="B296" s="19" t="s">
        <v>277</v>
      </c>
      <c r="C296" s="19" t="s">
        <v>282</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369</v>
      </c>
      <c r="B297" s="19" t="s">
        <v>277</v>
      </c>
      <c r="C297" s="19" t="s">
        <v>282</v>
      </c>
      <c r="D297" s="19" t="s">
        <v>370</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239</v>
      </c>
      <c r="B298" s="19" t="s">
        <v>277</v>
      </c>
      <c r="C298" s="19" t="s">
        <v>282</v>
      </c>
      <c r="D298" s="19" t="s">
        <v>370</v>
      </c>
      <c r="E298" s="19" t="s">
        <v>12</v>
      </c>
      <c r="F298" s="41">
        <v>0</v>
      </c>
      <c r="G298" s="41"/>
      <c r="H298" s="41">
        <v>0</v>
      </c>
      <c r="I298" s="21"/>
      <c r="J298" s="28"/>
      <c r="K298" s="28"/>
      <c r="L298" s="28"/>
      <c r="M298" s="28"/>
      <c r="N298" s="28"/>
      <c r="O298" s="28"/>
      <c r="P298" s="21"/>
    </row>
    <row r="299" spans="1:16" s="33" customFormat="1" ht="15.75" x14ac:dyDescent="0.25">
      <c r="A299" s="59" t="s">
        <v>141</v>
      </c>
      <c r="B299" s="60" t="s">
        <v>287</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287</v>
      </c>
      <c r="C300" s="47" t="s">
        <v>287</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312</v>
      </c>
      <c r="B301" s="50" t="s">
        <v>287</v>
      </c>
      <c r="C301" s="50" t="s">
        <v>287</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259</v>
      </c>
      <c r="B302" s="19" t="s">
        <v>287</v>
      </c>
      <c r="C302" s="19" t="s">
        <v>287</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287</v>
      </c>
      <c r="C303" s="19" t="s">
        <v>287</v>
      </c>
      <c r="D303" s="19" t="s">
        <v>105</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263</v>
      </c>
      <c r="B304" s="19" t="s">
        <v>287</v>
      </c>
      <c r="C304" s="19" t="s">
        <v>287</v>
      </c>
      <c r="D304" s="19" t="s">
        <v>106</v>
      </c>
      <c r="E304" s="19" t="s">
        <v>1</v>
      </c>
      <c r="F304" s="41"/>
      <c r="G304" s="41"/>
      <c r="H304" s="41"/>
      <c r="I304" s="23"/>
      <c r="J304" s="27"/>
      <c r="K304" s="27"/>
      <c r="L304" s="27"/>
      <c r="M304" s="27"/>
      <c r="N304" s="27"/>
      <c r="O304" s="27"/>
      <c r="P304" s="23"/>
    </row>
    <row r="305" spans="1:16" s="33" customFormat="1" ht="25.5" hidden="1" outlineLevel="6" x14ac:dyDescent="0.25">
      <c r="A305" s="52" t="s">
        <v>239</v>
      </c>
      <c r="B305" s="19" t="s">
        <v>287</v>
      </c>
      <c r="C305" s="19" t="s">
        <v>287</v>
      </c>
      <c r="D305" s="19" t="s">
        <v>106</v>
      </c>
      <c r="E305" s="19" t="s">
        <v>12</v>
      </c>
      <c r="F305" s="41"/>
      <c r="G305" s="41"/>
      <c r="H305" s="41"/>
      <c r="I305" s="21"/>
      <c r="J305" s="28"/>
      <c r="K305" s="28"/>
      <c r="L305" s="28"/>
      <c r="M305" s="28"/>
      <c r="N305" s="28"/>
      <c r="O305" s="28"/>
      <c r="P305" s="21"/>
    </row>
    <row r="306" spans="1:16" s="33" customFormat="1" ht="51" outlineLevel="5" collapsed="1" x14ac:dyDescent="0.25">
      <c r="A306" s="52" t="s">
        <v>314</v>
      </c>
      <c r="B306" s="19" t="s">
        <v>287</v>
      </c>
      <c r="C306" s="19" t="s">
        <v>287</v>
      </c>
      <c r="D306" s="19" t="s">
        <v>313</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315</v>
      </c>
      <c r="B307" s="19" t="s">
        <v>287</v>
      </c>
      <c r="C307" s="19" t="s">
        <v>287</v>
      </c>
      <c r="D307" s="19" t="s">
        <v>313</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287</v>
      </c>
      <c r="C308" s="19" t="s">
        <v>287</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239</v>
      </c>
      <c r="B309" s="19" t="s">
        <v>287</v>
      </c>
      <c r="C309" s="19" t="s">
        <v>287</v>
      </c>
      <c r="D309" s="19" t="s">
        <v>107</v>
      </c>
      <c r="E309" s="19" t="s">
        <v>12</v>
      </c>
      <c r="F309" s="41">
        <v>30000</v>
      </c>
      <c r="G309" s="41"/>
      <c r="H309" s="41"/>
      <c r="I309" s="21"/>
      <c r="J309" s="28"/>
      <c r="K309" s="28"/>
      <c r="L309" s="28"/>
      <c r="M309" s="28"/>
      <c r="N309" s="28"/>
      <c r="O309" s="28"/>
      <c r="P309" s="21"/>
    </row>
    <row r="310" spans="1:16" s="33" customFormat="1" x14ac:dyDescent="0.25">
      <c r="A310" s="46" t="s">
        <v>240</v>
      </c>
      <c r="B310" s="47" t="s">
        <v>284</v>
      </c>
      <c r="C310" s="47"/>
      <c r="D310" s="47" t="s">
        <v>2</v>
      </c>
      <c r="E310" s="47" t="s">
        <v>1</v>
      </c>
      <c r="F310" s="48">
        <f>F311+F330</f>
        <v>15980323</v>
      </c>
      <c r="G310" s="48">
        <f>G311</f>
        <v>1589700</v>
      </c>
      <c r="H310" s="48"/>
      <c r="I310" s="40"/>
      <c r="J310" s="29"/>
      <c r="K310" s="29"/>
      <c r="L310" s="29"/>
      <c r="M310" s="29"/>
      <c r="N310" s="29"/>
      <c r="O310" s="29"/>
      <c r="P310" s="40"/>
    </row>
    <row r="311" spans="1:16" s="33" customFormat="1" outlineLevel="1" x14ac:dyDescent="0.25">
      <c r="A311" s="46" t="s">
        <v>242</v>
      </c>
      <c r="B311" s="47" t="s">
        <v>284</v>
      </c>
      <c r="C311" s="47" t="s">
        <v>274</v>
      </c>
      <c r="D311" s="47" t="s">
        <v>2</v>
      </c>
      <c r="E311" s="47" t="s">
        <v>1</v>
      </c>
      <c r="F311" s="48">
        <f>F312</f>
        <v>15265323</v>
      </c>
      <c r="G311" s="48">
        <f>G312</f>
        <v>1589700</v>
      </c>
      <c r="H311" s="48"/>
      <c r="I311" s="21"/>
      <c r="J311" s="28"/>
      <c r="K311" s="28"/>
      <c r="L311" s="28"/>
      <c r="M311" s="28"/>
      <c r="N311" s="28"/>
      <c r="O311" s="28"/>
      <c r="P311" s="21"/>
    </row>
    <row r="312" spans="1:16" s="33" customFormat="1" ht="40.5" outlineLevel="2" x14ac:dyDescent="0.25">
      <c r="A312" s="49" t="s">
        <v>312</v>
      </c>
      <c r="B312" s="50" t="s">
        <v>284</v>
      </c>
      <c r="C312" s="50" t="s">
        <v>274</v>
      </c>
      <c r="D312" s="50" t="s">
        <v>103</v>
      </c>
      <c r="E312" s="50" t="s">
        <v>1</v>
      </c>
      <c r="F312" s="45">
        <f>F313</f>
        <v>15265323</v>
      </c>
      <c r="G312" s="45">
        <f>G313</f>
        <v>1589700</v>
      </c>
      <c r="H312" s="45"/>
      <c r="I312" s="21"/>
      <c r="J312" s="28"/>
      <c r="K312" s="28"/>
      <c r="L312" s="28"/>
      <c r="M312" s="28"/>
      <c r="N312" s="28"/>
      <c r="O312" s="28"/>
      <c r="P312" s="21"/>
    </row>
    <row r="313" spans="1:16" s="33" customFormat="1" outlineLevel="3" x14ac:dyDescent="0.25">
      <c r="A313" s="52" t="s">
        <v>260</v>
      </c>
      <c r="B313" s="19" t="s">
        <v>284</v>
      </c>
      <c r="C313" s="19" t="s">
        <v>274</v>
      </c>
      <c r="D313" s="19" t="s">
        <v>108</v>
      </c>
      <c r="E313" s="19" t="s">
        <v>1</v>
      </c>
      <c r="F313" s="41">
        <f>F314+F325</f>
        <v>15265323</v>
      </c>
      <c r="G313" s="41">
        <f>G314</f>
        <v>1589700</v>
      </c>
      <c r="H313" s="41"/>
      <c r="I313" s="21"/>
      <c r="J313" s="28"/>
      <c r="K313" s="28"/>
      <c r="L313" s="28"/>
      <c r="M313" s="28"/>
      <c r="N313" s="28"/>
      <c r="O313" s="28"/>
      <c r="P313" s="21"/>
    </row>
    <row r="314" spans="1:16" s="33" customFormat="1" outlineLevel="4" x14ac:dyDescent="0.25">
      <c r="A314" s="52" t="s">
        <v>160</v>
      </c>
      <c r="B314" s="19" t="s">
        <v>284</v>
      </c>
      <c r="C314" s="19" t="s">
        <v>274</v>
      </c>
      <c r="D314" s="19" t="s">
        <v>109</v>
      </c>
      <c r="E314" s="19" t="s">
        <v>1</v>
      </c>
      <c r="F314" s="41">
        <f>F315+F317+F321+F323</f>
        <v>11205143</v>
      </c>
      <c r="G314" s="54">
        <f>G321</f>
        <v>1589700</v>
      </c>
      <c r="H314" s="41"/>
      <c r="I314" s="21"/>
      <c r="J314" s="28"/>
      <c r="K314" s="28"/>
      <c r="L314" s="28"/>
      <c r="M314" s="28"/>
      <c r="N314" s="28"/>
      <c r="O314" s="28"/>
      <c r="P314" s="21"/>
    </row>
    <row r="315" spans="1:16" s="33" customFormat="1" ht="51" outlineLevel="5" x14ac:dyDescent="0.25">
      <c r="A315" s="52" t="s">
        <v>243</v>
      </c>
      <c r="B315" s="19" t="s">
        <v>284</v>
      </c>
      <c r="C315" s="19" t="s">
        <v>274</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266</v>
      </c>
      <c r="B316" s="19" t="s">
        <v>284</v>
      </c>
      <c r="C316" s="19" t="s">
        <v>274</v>
      </c>
      <c r="D316" s="19" t="s">
        <v>110</v>
      </c>
      <c r="E316" s="19" t="s">
        <v>111</v>
      </c>
      <c r="F316" s="41">
        <v>180000</v>
      </c>
      <c r="G316" s="41"/>
      <c r="H316" s="41"/>
    </row>
    <row r="317" spans="1:16" s="33" customFormat="1" outlineLevel="5" x14ac:dyDescent="0.25">
      <c r="A317" s="52" t="s">
        <v>171</v>
      </c>
      <c r="B317" s="19" t="s">
        <v>284</v>
      </c>
      <c r="C317" s="19" t="s">
        <v>274</v>
      </c>
      <c r="D317" s="19" t="s">
        <v>112</v>
      </c>
      <c r="E317" s="19" t="s">
        <v>1</v>
      </c>
      <c r="F317" s="41">
        <f>F318</f>
        <v>9258809</v>
      </c>
      <c r="G317" s="41"/>
      <c r="H317" s="41"/>
    </row>
    <row r="318" spans="1:16" s="33" customFormat="1" ht="25.5" outlineLevel="6" x14ac:dyDescent="0.25">
      <c r="A318" s="52" t="s">
        <v>266</v>
      </c>
      <c r="B318" s="19" t="s">
        <v>284</v>
      </c>
      <c r="C318" s="19" t="s">
        <v>274</v>
      </c>
      <c r="D318" s="19" t="s">
        <v>112</v>
      </c>
      <c r="E318" s="19" t="s">
        <v>111</v>
      </c>
      <c r="F318" s="41">
        <v>9258809</v>
      </c>
      <c r="G318" s="41"/>
      <c r="H318" s="41"/>
    </row>
    <row r="319" spans="1:16" s="33" customFormat="1" ht="25.5" hidden="1" outlineLevel="5" x14ac:dyDescent="0.25">
      <c r="A319" s="52" t="s">
        <v>176</v>
      </c>
      <c r="B319" s="19" t="s">
        <v>284</v>
      </c>
      <c r="C319" s="19" t="s">
        <v>274</v>
      </c>
      <c r="D319" s="19" t="s">
        <v>113</v>
      </c>
      <c r="E319" s="19" t="s">
        <v>1</v>
      </c>
      <c r="F319" s="41"/>
      <c r="G319" s="41"/>
      <c r="H319" s="41"/>
    </row>
    <row r="320" spans="1:16" s="33" customFormat="1" ht="25.5" hidden="1" outlineLevel="6" x14ac:dyDescent="0.25">
      <c r="A320" s="52" t="s">
        <v>266</v>
      </c>
      <c r="B320" s="19" t="s">
        <v>284</v>
      </c>
      <c r="C320" s="19" t="s">
        <v>274</v>
      </c>
      <c r="D320" s="19" t="s">
        <v>113</v>
      </c>
      <c r="E320" s="19" t="s">
        <v>111</v>
      </c>
      <c r="F320" s="41"/>
      <c r="G320" s="41"/>
      <c r="H320" s="41"/>
    </row>
    <row r="321" spans="1:8" s="33" customFormat="1" ht="51" outlineLevel="5" collapsed="1" x14ac:dyDescent="0.25">
      <c r="A321" s="52" t="s">
        <v>395</v>
      </c>
      <c r="B321" s="19" t="s">
        <v>284</v>
      </c>
      <c r="C321" s="19" t="s">
        <v>274</v>
      </c>
      <c r="D321" s="19" t="s">
        <v>114</v>
      </c>
      <c r="E321" s="19" t="s">
        <v>1</v>
      </c>
      <c r="F321" s="41">
        <f>F322</f>
        <v>1589700</v>
      </c>
      <c r="G321" s="41">
        <f>G322</f>
        <v>1589700</v>
      </c>
      <c r="H321" s="41"/>
    </row>
    <row r="322" spans="1:8" s="33" customFormat="1" ht="25.5" outlineLevel="6" x14ac:dyDescent="0.25">
      <c r="A322" s="52" t="s">
        <v>266</v>
      </c>
      <c r="B322" s="19" t="s">
        <v>284</v>
      </c>
      <c r="C322" s="19" t="s">
        <v>274</v>
      </c>
      <c r="D322" s="19" t="s">
        <v>114</v>
      </c>
      <c r="E322" s="19" t="s">
        <v>111</v>
      </c>
      <c r="F322" s="41">
        <v>1589700</v>
      </c>
      <c r="G322" s="41">
        <v>1589700</v>
      </c>
      <c r="H322" s="41"/>
    </row>
    <row r="323" spans="1:8" s="33" customFormat="1" ht="51" outlineLevel="5" x14ac:dyDescent="0.25">
      <c r="A323" s="52" t="s">
        <v>205</v>
      </c>
      <c r="B323" s="19" t="s">
        <v>284</v>
      </c>
      <c r="C323" s="19" t="s">
        <v>274</v>
      </c>
      <c r="D323" s="19" t="s">
        <v>115</v>
      </c>
      <c r="E323" s="19" t="s">
        <v>1</v>
      </c>
      <c r="F323" s="41">
        <f>F324</f>
        <v>176634</v>
      </c>
      <c r="G323" s="41"/>
      <c r="H323" s="41"/>
    </row>
    <row r="324" spans="1:8" s="33" customFormat="1" ht="25.5" outlineLevel="6" x14ac:dyDescent="0.25">
      <c r="A324" s="52" t="s">
        <v>266</v>
      </c>
      <c r="B324" s="19" t="s">
        <v>284</v>
      </c>
      <c r="C324" s="19" t="s">
        <v>274</v>
      </c>
      <c r="D324" s="19" t="s">
        <v>115</v>
      </c>
      <c r="E324" s="19" t="s">
        <v>111</v>
      </c>
      <c r="F324" s="41">
        <v>176634</v>
      </c>
      <c r="G324" s="41"/>
      <c r="H324" s="41"/>
    </row>
    <row r="325" spans="1:8" s="33" customFormat="1" ht="25.5" outlineLevel="4" x14ac:dyDescent="0.25">
      <c r="A325" s="52" t="s">
        <v>161</v>
      </c>
      <c r="B325" s="19" t="s">
        <v>284</v>
      </c>
      <c r="C325" s="19" t="s">
        <v>274</v>
      </c>
      <c r="D325" s="19" t="s">
        <v>116</v>
      </c>
      <c r="E325" s="19" t="s">
        <v>1</v>
      </c>
      <c r="F325" s="41">
        <f>F326+F328</f>
        <v>4060180</v>
      </c>
      <c r="G325" s="41"/>
      <c r="H325" s="41"/>
    </row>
    <row r="326" spans="1:8" s="33" customFormat="1" ht="51" outlineLevel="5" x14ac:dyDescent="0.25">
      <c r="A326" s="52" t="s">
        <v>243</v>
      </c>
      <c r="B326" s="19" t="s">
        <v>284</v>
      </c>
      <c r="C326" s="19" t="s">
        <v>274</v>
      </c>
      <c r="D326" s="19" t="s">
        <v>117</v>
      </c>
      <c r="E326" s="19" t="s">
        <v>1</v>
      </c>
      <c r="F326" s="41">
        <f>F327</f>
        <v>65000</v>
      </c>
      <c r="G326" s="41"/>
      <c r="H326" s="41"/>
    </row>
    <row r="327" spans="1:8" s="33" customFormat="1" ht="25.5" outlineLevel="6" x14ac:dyDescent="0.25">
      <c r="A327" s="52" t="s">
        <v>266</v>
      </c>
      <c r="B327" s="19" t="s">
        <v>284</v>
      </c>
      <c r="C327" s="19" t="s">
        <v>274</v>
      </c>
      <c r="D327" s="19" t="s">
        <v>117</v>
      </c>
      <c r="E327" s="19" t="s">
        <v>111</v>
      </c>
      <c r="F327" s="41">
        <v>65000</v>
      </c>
      <c r="G327" s="41"/>
      <c r="H327" s="41"/>
    </row>
    <row r="328" spans="1:8" s="33" customFormat="1" ht="25.5" outlineLevel="5" x14ac:dyDescent="0.25">
      <c r="A328" s="52" t="s">
        <v>172</v>
      </c>
      <c r="B328" s="19" t="s">
        <v>284</v>
      </c>
      <c r="C328" s="19" t="s">
        <v>274</v>
      </c>
      <c r="D328" s="19" t="s">
        <v>118</v>
      </c>
      <c r="E328" s="19" t="s">
        <v>1</v>
      </c>
      <c r="F328" s="41">
        <f>F329</f>
        <v>3995180</v>
      </c>
      <c r="G328" s="41"/>
      <c r="H328" s="41"/>
    </row>
    <row r="329" spans="1:8" s="33" customFormat="1" ht="25.5" outlineLevel="6" x14ac:dyDescent="0.25">
      <c r="A329" s="52" t="s">
        <v>266</v>
      </c>
      <c r="B329" s="19" t="s">
        <v>284</v>
      </c>
      <c r="C329" s="19" t="s">
        <v>274</v>
      </c>
      <c r="D329" s="19" t="s">
        <v>118</v>
      </c>
      <c r="E329" s="19" t="s">
        <v>111</v>
      </c>
      <c r="F329" s="41">
        <v>3995180</v>
      </c>
      <c r="G329" s="41"/>
      <c r="H329" s="41"/>
    </row>
    <row r="330" spans="1:8" s="33" customFormat="1" ht="28.5" outlineLevel="1" x14ac:dyDescent="0.25">
      <c r="A330" s="46" t="s">
        <v>236</v>
      </c>
      <c r="B330" s="47" t="s">
        <v>284</v>
      </c>
      <c r="C330" s="47" t="s">
        <v>281</v>
      </c>
      <c r="D330" s="47" t="s">
        <v>2</v>
      </c>
      <c r="E330" s="47" t="s">
        <v>1</v>
      </c>
      <c r="F330" s="48">
        <f>F331</f>
        <v>715000</v>
      </c>
      <c r="G330" s="41"/>
      <c r="H330" s="41"/>
    </row>
    <row r="331" spans="1:8" s="33" customFormat="1" ht="40.5" outlineLevel="2" x14ac:dyDescent="0.25">
      <c r="A331" s="49" t="s">
        <v>312</v>
      </c>
      <c r="B331" s="50" t="s">
        <v>284</v>
      </c>
      <c r="C331" s="50" t="s">
        <v>281</v>
      </c>
      <c r="D331" s="50" t="s">
        <v>103</v>
      </c>
      <c r="E331" s="50" t="s">
        <v>1</v>
      </c>
      <c r="F331" s="45">
        <f>F332</f>
        <v>715000</v>
      </c>
      <c r="G331" s="41"/>
      <c r="H331" s="41"/>
    </row>
    <row r="332" spans="1:8" s="33" customFormat="1" outlineLevel="3" x14ac:dyDescent="0.25">
      <c r="A332" s="52" t="s">
        <v>260</v>
      </c>
      <c r="B332" s="19" t="s">
        <v>284</v>
      </c>
      <c r="C332" s="19" t="s">
        <v>281</v>
      </c>
      <c r="D332" s="19" t="s">
        <v>108</v>
      </c>
      <c r="E332" s="19" t="s">
        <v>1</v>
      </c>
      <c r="F332" s="41">
        <f>F333</f>
        <v>715000</v>
      </c>
      <c r="G332" s="41"/>
      <c r="H332" s="41"/>
    </row>
    <row r="333" spans="1:8" s="33" customFormat="1" outlineLevel="4" x14ac:dyDescent="0.25">
      <c r="A333" s="52" t="s">
        <v>162</v>
      </c>
      <c r="B333" s="19" t="s">
        <v>284</v>
      </c>
      <c r="C333" s="19" t="s">
        <v>281</v>
      </c>
      <c r="D333" s="19" t="s">
        <v>119</v>
      </c>
      <c r="E333" s="19" t="s">
        <v>1</v>
      </c>
      <c r="F333" s="41">
        <f>F334+F336</f>
        <v>715000</v>
      </c>
      <c r="G333" s="41"/>
      <c r="H333" s="41"/>
    </row>
    <row r="334" spans="1:8" s="33" customFormat="1" ht="25.5" outlineLevel="5" x14ac:dyDescent="0.25">
      <c r="A334" s="52" t="s">
        <v>264</v>
      </c>
      <c r="B334" s="19" t="s">
        <v>284</v>
      </c>
      <c r="C334" s="19" t="s">
        <v>281</v>
      </c>
      <c r="D334" s="19" t="s">
        <v>120</v>
      </c>
      <c r="E334" s="19" t="s">
        <v>1</v>
      </c>
      <c r="F334" s="41">
        <f>F335</f>
        <v>425000</v>
      </c>
      <c r="G334" s="41"/>
      <c r="H334" s="41"/>
    </row>
    <row r="335" spans="1:8" s="33" customFormat="1" ht="25.5" outlineLevel="6" x14ac:dyDescent="0.25">
      <c r="A335" s="52" t="s">
        <v>239</v>
      </c>
      <c r="B335" s="19" t="s">
        <v>284</v>
      </c>
      <c r="C335" s="19" t="s">
        <v>281</v>
      </c>
      <c r="D335" s="19" t="s">
        <v>120</v>
      </c>
      <c r="E335" s="19" t="s">
        <v>12</v>
      </c>
      <c r="F335" s="41">
        <v>425000</v>
      </c>
      <c r="G335" s="41"/>
      <c r="H335" s="41"/>
    </row>
    <row r="336" spans="1:8" s="33" customFormat="1" ht="51" outlineLevel="5" x14ac:dyDescent="0.25">
      <c r="A336" s="52" t="s">
        <v>265</v>
      </c>
      <c r="B336" s="19" t="s">
        <v>284</v>
      </c>
      <c r="C336" s="19" t="s">
        <v>281</v>
      </c>
      <c r="D336" s="19" t="s">
        <v>292</v>
      </c>
      <c r="E336" s="19" t="s">
        <v>1</v>
      </c>
      <c r="F336" s="41">
        <f>F337</f>
        <v>290000</v>
      </c>
      <c r="G336" s="41"/>
      <c r="H336" s="41"/>
    </row>
    <row r="337" spans="1:8" s="33" customFormat="1" ht="25.5" outlineLevel="6" x14ac:dyDescent="0.25">
      <c r="A337" s="52" t="s">
        <v>266</v>
      </c>
      <c r="B337" s="19" t="s">
        <v>284</v>
      </c>
      <c r="C337" s="19" t="s">
        <v>281</v>
      </c>
      <c r="D337" s="19" t="s">
        <v>292</v>
      </c>
      <c r="E337" s="19" t="s">
        <v>111</v>
      </c>
      <c r="F337" s="41">
        <v>290000</v>
      </c>
      <c r="G337" s="41"/>
      <c r="H337" s="41"/>
    </row>
    <row r="338" spans="1:8" s="33" customFormat="1" x14ac:dyDescent="0.25">
      <c r="A338" s="46" t="s">
        <v>208</v>
      </c>
      <c r="B338" s="47" t="s">
        <v>280</v>
      </c>
      <c r="C338" s="47"/>
      <c r="D338" s="47" t="s">
        <v>2</v>
      </c>
      <c r="E338" s="47" t="s">
        <v>1</v>
      </c>
      <c r="F338" s="48">
        <f>F339+F344</f>
        <v>4967498</v>
      </c>
      <c r="G338" s="48">
        <f>G344</f>
        <v>2904748</v>
      </c>
      <c r="H338" s="48"/>
    </row>
    <row r="339" spans="1:8" s="33" customFormat="1" outlineLevel="1" x14ac:dyDescent="0.25">
      <c r="A339" s="46" t="s">
        <v>250</v>
      </c>
      <c r="B339" s="47" t="s">
        <v>280</v>
      </c>
      <c r="C339" s="47" t="s">
        <v>274</v>
      </c>
      <c r="D339" s="47" t="s">
        <v>2</v>
      </c>
      <c r="E339" s="47" t="s">
        <v>1</v>
      </c>
      <c r="F339" s="48">
        <f>F340</f>
        <v>1740000</v>
      </c>
      <c r="G339" s="48"/>
      <c r="H339" s="48"/>
    </row>
    <row r="340" spans="1:8" s="33" customFormat="1" ht="27" outlineLevel="2" x14ac:dyDescent="0.25">
      <c r="A340" s="49" t="s">
        <v>301</v>
      </c>
      <c r="B340" s="50" t="s">
        <v>280</v>
      </c>
      <c r="C340" s="50" t="s">
        <v>274</v>
      </c>
      <c r="D340" s="50" t="s">
        <v>25</v>
      </c>
      <c r="E340" s="50" t="s">
        <v>1</v>
      </c>
      <c r="F340" s="45">
        <f>F341</f>
        <v>1740000</v>
      </c>
      <c r="G340" s="45"/>
      <c r="H340" s="45"/>
    </row>
    <row r="341" spans="1:8" s="33" customFormat="1" ht="25.5" outlineLevel="4" x14ac:dyDescent="0.25">
      <c r="A341" s="52" t="s">
        <v>146</v>
      </c>
      <c r="B341" s="19" t="s">
        <v>280</v>
      </c>
      <c r="C341" s="19" t="s">
        <v>274</v>
      </c>
      <c r="D341" s="19" t="s">
        <v>26</v>
      </c>
      <c r="E341" s="19" t="s">
        <v>1</v>
      </c>
      <c r="F341" s="41">
        <f>F342</f>
        <v>1740000</v>
      </c>
      <c r="G341" s="41"/>
      <c r="H341" s="41"/>
    </row>
    <row r="342" spans="1:8" s="33" customFormat="1" ht="38.25" outlineLevel="5" x14ac:dyDescent="0.25">
      <c r="A342" s="52" t="s">
        <v>249</v>
      </c>
      <c r="B342" s="19" t="s">
        <v>280</v>
      </c>
      <c r="C342" s="19" t="s">
        <v>274</v>
      </c>
      <c r="D342" s="19" t="s">
        <v>121</v>
      </c>
      <c r="E342" s="19" t="s">
        <v>1</v>
      </c>
      <c r="F342" s="41">
        <f>F343</f>
        <v>1740000</v>
      </c>
      <c r="G342" s="41"/>
      <c r="H342" s="41"/>
    </row>
    <row r="343" spans="1:8" s="33" customFormat="1" outlineLevel="6" x14ac:dyDescent="0.25">
      <c r="A343" s="52" t="s">
        <v>221</v>
      </c>
      <c r="B343" s="19" t="s">
        <v>280</v>
      </c>
      <c r="C343" s="19" t="s">
        <v>274</v>
      </c>
      <c r="D343" s="19" t="s">
        <v>121</v>
      </c>
      <c r="E343" s="19" t="s">
        <v>122</v>
      </c>
      <c r="F343" s="41">
        <v>1740000</v>
      </c>
      <c r="G343" s="41"/>
      <c r="H343" s="41"/>
    </row>
    <row r="344" spans="1:8" s="33" customFormat="1" outlineLevel="1" x14ac:dyDescent="0.25">
      <c r="A344" s="46" t="s">
        <v>143</v>
      </c>
      <c r="B344" s="47" t="s">
        <v>280</v>
      </c>
      <c r="C344" s="47" t="s">
        <v>281</v>
      </c>
      <c r="D344" s="47" t="s">
        <v>2</v>
      </c>
      <c r="E344" s="47" t="s">
        <v>1</v>
      </c>
      <c r="F344" s="48">
        <f>F345</f>
        <v>3227498</v>
      </c>
      <c r="G344" s="48">
        <f>G345</f>
        <v>2904748</v>
      </c>
      <c r="H344" s="48"/>
    </row>
    <row r="345" spans="1:8" s="33" customFormat="1" ht="32.25" customHeight="1" outlineLevel="2" x14ac:dyDescent="0.25">
      <c r="A345" s="49" t="s">
        <v>383</v>
      </c>
      <c r="B345" s="50" t="s">
        <v>280</v>
      </c>
      <c r="C345" s="50" t="s">
        <v>281</v>
      </c>
      <c r="D345" s="50" t="s">
        <v>123</v>
      </c>
      <c r="E345" s="50" t="s">
        <v>1</v>
      </c>
      <c r="F345" s="45">
        <f>F346</f>
        <v>3227498</v>
      </c>
      <c r="G345" s="45">
        <f>G346</f>
        <v>2904748</v>
      </c>
      <c r="H345" s="45"/>
    </row>
    <row r="346" spans="1:8" s="33" customFormat="1" ht="25.5" outlineLevel="4" x14ac:dyDescent="0.25">
      <c r="A346" s="52" t="s">
        <v>163</v>
      </c>
      <c r="B346" s="19" t="s">
        <v>280</v>
      </c>
      <c r="C346" s="19" t="s">
        <v>281</v>
      </c>
      <c r="D346" s="19" t="s">
        <v>124</v>
      </c>
      <c r="E346" s="19" t="s">
        <v>1</v>
      </c>
      <c r="F346" s="41">
        <f>F351</f>
        <v>3227498</v>
      </c>
      <c r="G346" s="41">
        <f>G351</f>
        <v>2904748</v>
      </c>
      <c r="H346" s="41"/>
    </row>
    <row r="347" spans="1:8" s="33" customFormat="1" ht="51" hidden="1" outlineLevel="5" x14ac:dyDescent="0.25">
      <c r="A347" s="52" t="s">
        <v>177</v>
      </c>
      <c r="B347" s="19" t="s">
        <v>280</v>
      </c>
      <c r="C347" s="19" t="s">
        <v>281</v>
      </c>
      <c r="D347" s="19" t="s">
        <v>125</v>
      </c>
      <c r="E347" s="19" t="s">
        <v>1</v>
      </c>
      <c r="F347" s="41"/>
      <c r="G347" s="41"/>
      <c r="H347" s="41"/>
    </row>
    <row r="348" spans="1:8" s="33" customFormat="1" hidden="1" outlineLevel="6" x14ac:dyDescent="0.25">
      <c r="A348" s="52" t="s">
        <v>221</v>
      </c>
      <c r="B348" s="19" t="s">
        <v>280</v>
      </c>
      <c r="C348" s="19" t="s">
        <v>281</v>
      </c>
      <c r="D348" s="19" t="s">
        <v>125</v>
      </c>
      <c r="E348" s="19" t="s">
        <v>122</v>
      </c>
      <c r="F348" s="41"/>
      <c r="G348" s="41"/>
      <c r="H348" s="41"/>
    </row>
    <row r="349" spans="1:8" s="33" customFormat="1" ht="25.5" hidden="1" outlineLevel="5" collapsed="1" x14ac:dyDescent="0.25">
      <c r="A349" s="52" t="s">
        <v>206</v>
      </c>
      <c r="B349" s="19" t="s">
        <v>280</v>
      </c>
      <c r="C349" s="19" t="s">
        <v>281</v>
      </c>
      <c r="D349" s="19" t="s">
        <v>126</v>
      </c>
      <c r="E349" s="19" t="s">
        <v>1</v>
      </c>
      <c r="F349" s="41"/>
      <c r="G349" s="41"/>
      <c r="H349" s="41"/>
    </row>
    <row r="350" spans="1:8" s="33" customFormat="1" hidden="1" outlineLevel="6" x14ac:dyDescent="0.25">
      <c r="A350" s="52" t="s">
        <v>221</v>
      </c>
      <c r="B350" s="19" t="s">
        <v>280</v>
      </c>
      <c r="C350" s="19" t="s">
        <v>281</v>
      </c>
      <c r="D350" s="19" t="s">
        <v>126</v>
      </c>
      <c r="E350" s="19" t="s">
        <v>122</v>
      </c>
      <c r="F350" s="41"/>
      <c r="G350" s="41"/>
      <c r="H350" s="41"/>
    </row>
    <row r="351" spans="1:8" s="33" customFormat="1" ht="25.5" outlineLevel="5" collapsed="1" x14ac:dyDescent="0.25">
      <c r="A351" s="52" t="s">
        <v>207</v>
      </c>
      <c r="B351" s="19" t="s">
        <v>280</v>
      </c>
      <c r="C351" s="19" t="s">
        <v>281</v>
      </c>
      <c r="D351" s="19" t="s">
        <v>316</v>
      </c>
      <c r="E351" s="19" t="s">
        <v>1</v>
      </c>
      <c r="F351" s="41">
        <f>F352</f>
        <v>3227498</v>
      </c>
      <c r="G351" s="41">
        <f>G352</f>
        <v>2904748</v>
      </c>
      <c r="H351" s="41"/>
    </row>
    <row r="352" spans="1:8" s="33" customFormat="1" outlineLevel="6" x14ac:dyDescent="0.25">
      <c r="A352" s="52" t="s">
        <v>221</v>
      </c>
      <c r="B352" s="19" t="s">
        <v>280</v>
      </c>
      <c r="C352" s="19" t="s">
        <v>281</v>
      </c>
      <c r="D352" s="19" t="s">
        <v>316</v>
      </c>
      <c r="E352" s="19" t="s">
        <v>122</v>
      </c>
      <c r="F352" s="41">
        <v>3227498</v>
      </c>
      <c r="G352" s="41">
        <f>3510413-605665</f>
        <v>2904748</v>
      </c>
      <c r="H352" s="41"/>
    </row>
    <row r="353" spans="1:8" s="33" customFormat="1" ht="38.25" hidden="1" customHeight="1" outlineLevel="4" x14ac:dyDescent="0.25">
      <c r="A353" s="52" t="s">
        <v>164</v>
      </c>
      <c r="B353" s="19" t="s">
        <v>280</v>
      </c>
      <c r="C353" s="19" t="s">
        <v>281</v>
      </c>
      <c r="D353" s="19" t="s">
        <v>127</v>
      </c>
      <c r="E353" s="19" t="s">
        <v>1</v>
      </c>
      <c r="F353" s="41"/>
      <c r="G353" s="41"/>
      <c r="H353" s="41"/>
    </row>
    <row r="354" spans="1:8" s="33" customFormat="1" ht="63.75" hidden="1" outlineLevel="5" x14ac:dyDescent="0.25">
      <c r="A354" s="18" t="s">
        <v>220</v>
      </c>
      <c r="B354" s="19" t="s">
        <v>280</v>
      </c>
      <c r="C354" s="19" t="s">
        <v>281</v>
      </c>
      <c r="D354" s="20" t="s">
        <v>128</v>
      </c>
      <c r="E354" s="20" t="s">
        <v>1</v>
      </c>
      <c r="F354" s="36"/>
      <c r="G354" s="36"/>
      <c r="H354" s="36"/>
    </row>
    <row r="355" spans="1:8" s="33" customFormat="1" hidden="1" outlineLevel="6" x14ac:dyDescent="0.25">
      <c r="A355" s="18" t="s">
        <v>221</v>
      </c>
      <c r="B355" s="19" t="s">
        <v>280</v>
      </c>
      <c r="C355" s="19" t="s">
        <v>281</v>
      </c>
      <c r="D355" s="20" t="s">
        <v>128</v>
      </c>
      <c r="E355" s="20" t="s">
        <v>122</v>
      </c>
      <c r="F355" s="36"/>
      <c r="G355" s="36"/>
      <c r="H355" s="36"/>
    </row>
    <row r="356" spans="1:8" s="33" customFormat="1" x14ac:dyDescent="0.25">
      <c r="A356" s="46" t="s">
        <v>224</v>
      </c>
      <c r="B356" s="47" t="s">
        <v>278</v>
      </c>
      <c r="C356" s="47"/>
      <c r="D356" s="47" t="s">
        <v>2</v>
      </c>
      <c r="E356" s="47" t="s">
        <v>1</v>
      </c>
      <c r="F356" s="48">
        <f t="shared" ref="F356:F361" si="7">F357</f>
        <v>100000</v>
      </c>
      <c r="G356" s="48"/>
      <c r="H356" s="48"/>
    </row>
    <row r="357" spans="1:8" s="33" customFormat="1" ht="28.5" outlineLevel="1" x14ac:dyDescent="0.25">
      <c r="A357" s="46" t="s">
        <v>237</v>
      </c>
      <c r="B357" s="47" t="s">
        <v>278</v>
      </c>
      <c r="C357" s="47" t="s">
        <v>282</v>
      </c>
      <c r="D357" s="47" t="s">
        <v>2</v>
      </c>
      <c r="E357" s="47" t="s">
        <v>1</v>
      </c>
      <c r="F357" s="48">
        <f t="shared" si="7"/>
        <v>100000</v>
      </c>
      <c r="G357" s="48"/>
      <c r="H357" s="48"/>
    </row>
    <row r="358" spans="1:8" s="33" customFormat="1" ht="40.5" outlineLevel="2" x14ac:dyDescent="0.25">
      <c r="A358" s="49" t="s">
        <v>312</v>
      </c>
      <c r="B358" s="50" t="s">
        <v>278</v>
      </c>
      <c r="C358" s="50" t="s">
        <v>282</v>
      </c>
      <c r="D358" s="50" t="s">
        <v>103</v>
      </c>
      <c r="E358" s="50" t="s">
        <v>1</v>
      </c>
      <c r="F358" s="45">
        <f t="shared" si="7"/>
        <v>100000</v>
      </c>
      <c r="G358" s="45"/>
      <c r="H358" s="45"/>
    </row>
    <row r="359" spans="1:8" s="33" customFormat="1" ht="25.5" outlineLevel="3" x14ac:dyDescent="0.25">
      <c r="A359" s="18" t="s">
        <v>261</v>
      </c>
      <c r="B359" s="19" t="s">
        <v>278</v>
      </c>
      <c r="C359" s="19" t="s">
        <v>282</v>
      </c>
      <c r="D359" s="20" t="s">
        <v>129</v>
      </c>
      <c r="E359" s="20" t="s">
        <v>1</v>
      </c>
      <c r="F359" s="36">
        <f t="shared" si="7"/>
        <v>100000</v>
      </c>
      <c r="G359" s="36"/>
      <c r="H359" s="36"/>
    </row>
    <row r="360" spans="1:8" s="33" customFormat="1" ht="90" customHeight="1" outlineLevel="4" x14ac:dyDescent="0.25">
      <c r="A360" s="18" t="s">
        <v>165</v>
      </c>
      <c r="B360" s="19" t="s">
        <v>278</v>
      </c>
      <c r="C360" s="19" t="s">
        <v>282</v>
      </c>
      <c r="D360" s="20" t="s">
        <v>130</v>
      </c>
      <c r="E360" s="20" t="s">
        <v>1</v>
      </c>
      <c r="F360" s="36">
        <f t="shared" si="7"/>
        <v>100000</v>
      </c>
      <c r="G360" s="36"/>
      <c r="H360" s="36"/>
    </row>
    <row r="361" spans="1:8" s="33" customFormat="1" ht="25.5" outlineLevel="5" x14ac:dyDescent="0.25">
      <c r="A361" s="18" t="s">
        <v>245</v>
      </c>
      <c r="B361" s="19" t="s">
        <v>278</v>
      </c>
      <c r="C361" s="19" t="s">
        <v>282</v>
      </c>
      <c r="D361" s="20" t="s">
        <v>131</v>
      </c>
      <c r="E361" s="20" t="s">
        <v>1</v>
      </c>
      <c r="F361" s="36">
        <f t="shared" si="7"/>
        <v>100000</v>
      </c>
      <c r="G361" s="36"/>
      <c r="H361" s="36"/>
    </row>
    <row r="362" spans="1:8" s="33" customFormat="1" ht="34.5" customHeight="1" outlineLevel="6" x14ac:dyDescent="0.25">
      <c r="A362" s="18" t="s">
        <v>239</v>
      </c>
      <c r="B362" s="19" t="s">
        <v>278</v>
      </c>
      <c r="C362" s="19" t="s">
        <v>282</v>
      </c>
      <c r="D362" s="20" t="s">
        <v>131</v>
      </c>
      <c r="E362" s="20" t="s">
        <v>12</v>
      </c>
      <c r="F362" s="36">
        <v>100000</v>
      </c>
      <c r="G362" s="36"/>
      <c r="H362" s="36"/>
    </row>
    <row r="363" spans="1:8" s="33" customFormat="1" ht="33.75" customHeight="1" outlineLevel="5" x14ac:dyDescent="0.25">
      <c r="A363" s="46" t="s">
        <v>363</v>
      </c>
      <c r="B363" s="43" t="s">
        <v>279</v>
      </c>
      <c r="C363" s="43"/>
      <c r="D363" s="47" t="s">
        <v>2</v>
      </c>
      <c r="E363" s="47" t="s">
        <v>1</v>
      </c>
      <c r="F363" s="75">
        <f>F364</f>
        <v>6000</v>
      </c>
      <c r="G363" s="36"/>
      <c r="H363" s="36"/>
    </row>
    <row r="364" spans="1:8" s="33" customFormat="1" ht="28.5" outlineLevel="6" x14ac:dyDescent="0.25">
      <c r="A364" s="68" t="s">
        <v>364</v>
      </c>
      <c r="B364" s="80" t="s">
        <v>279</v>
      </c>
      <c r="C364" s="80" t="s">
        <v>274</v>
      </c>
      <c r="D364" s="69" t="s">
        <v>2</v>
      </c>
      <c r="E364" s="69" t="s">
        <v>1</v>
      </c>
      <c r="F364" s="81">
        <f>F365</f>
        <v>6000</v>
      </c>
      <c r="G364" s="76"/>
      <c r="H364" s="36"/>
    </row>
    <row r="365" spans="1:8" s="33" customFormat="1" ht="40.5" outlineLevel="6" x14ac:dyDescent="0.25">
      <c r="A365" s="88" t="s">
        <v>300</v>
      </c>
      <c r="B365" s="82" t="s">
        <v>279</v>
      </c>
      <c r="C365" s="82" t="s">
        <v>274</v>
      </c>
      <c r="D365" s="82" t="s">
        <v>22</v>
      </c>
      <c r="E365" s="83" t="s">
        <v>1</v>
      </c>
      <c r="F365" s="84">
        <f>F366</f>
        <v>6000</v>
      </c>
      <c r="G365" s="76"/>
      <c r="H365" s="36"/>
    </row>
    <row r="366" spans="1:8" s="33" customFormat="1" ht="38.25" outlineLevel="4" x14ac:dyDescent="0.25">
      <c r="A366" s="79" t="s">
        <v>384</v>
      </c>
      <c r="B366" s="82" t="s">
        <v>279</v>
      </c>
      <c r="C366" s="82" t="s">
        <v>274</v>
      </c>
      <c r="D366" s="82" t="s">
        <v>389</v>
      </c>
      <c r="E366" s="82" t="s">
        <v>1</v>
      </c>
      <c r="F366" s="84">
        <f>F367</f>
        <v>6000</v>
      </c>
      <c r="G366" s="76"/>
      <c r="H366" s="36"/>
    </row>
    <row r="367" spans="1:8" s="33" customFormat="1" outlineLevel="5" x14ac:dyDescent="0.25">
      <c r="A367" s="79" t="s">
        <v>362</v>
      </c>
      <c r="B367" s="82" t="s">
        <v>279</v>
      </c>
      <c r="C367" s="82" t="s">
        <v>274</v>
      </c>
      <c r="D367" s="82" t="s">
        <v>380</v>
      </c>
      <c r="E367" s="83" t="s">
        <v>1</v>
      </c>
      <c r="F367" s="84">
        <f>F368</f>
        <v>6000</v>
      </c>
      <c r="G367" s="84"/>
      <c r="H367" s="84"/>
    </row>
    <row r="368" spans="1:8" s="33" customFormat="1" outlineLevel="6" x14ac:dyDescent="0.25">
      <c r="A368" s="79" t="s">
        <v>363</v>
      </c>
      <c r="B368" s="82" t="s">
        <v>279</v>
      </c>
      <c r="C368" s="82" t="s">
        <v>274</v>
      </c>
      <c r="D368" s="82" t="s">
        <v>380</v>
      </c>
      <c r="E368" s="83">
        <v>700</v>
      </c>
      <c r="F368" s="84">
        <v>6000</v>
      </c>
      <c r="G368" s="84"/>
      <c r="H368" s="84"/>
    </row>
    <row r="369" spans="1:17" s="57" customFormat="1" ht="18" customHeight="1" x14ac:dyDescent="0.25">
      <c r="A369" s="89" t="s">
        <v>132</v>
      </c>
      <c r="B369" s="90"/>
      <c r="C369" s="90"/>
      <c r="D369" s="90"/>
      <c r="E369" s="90"/>
      <c r="F369" s="85">
        <f>F12+F75+F82+F129+F291+F299+F310+F338+F356+F363</f>
        <v>125228005.53</v>
      </c>
      <c r="G369" s="85">
        <f>G12+G75+G82+G129+G291+G299+G310+G338+G356+G363</f>
        <v>15774905.279999999</v>
      </c>
      <c r="H369" s="85">
        <f>H12+H75+H82+H129+H291+H299+H310+H338+H356+H363</f>
        <v>0</v>
      </c>
      <c r="I369" s="86"/>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10">
    <mergeCell ref="A369:E369"/>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2023-10-31T11:58:07Z</cp:lastPrinted>
  <dcterms:created xsi:type="dcterms:W3CDTF">2021-04-01T08:12:03Z</dcterms:created>
  <dcterms:modified xsi:type="dcterms:W3CDTF">2024-04-12T13:29:10Z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