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1 квартал 2024 года\"/>
    </mc:Choice>
  </mc:AlternateContent>
  <xr:revisionPtr revIDLastSave="0" documentId="13_ncr:1_{422F9F30-3ED4-4AC2-843B-C4915DAF1924}" xr6:coauthVersionLast="36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G9" i="1" l="1"/>
  <c r="G7" i="1"/>
  <c r="F7" i="1" l="1"/>
  <c r="G30" i="1"/>
  <c r="F30" i="1"/>
  <c r="H41" i="1" l="1"/>
  <c r="H40" i="1"/>
  <c r="G40" i="1"/>
  <c r="F40" i="1"/>
  <c r="F9" i="1" l="1"/>
  <c r="H13" i="1"/>
  <c r="F32" i="1" l="1"/>
  <c r="F18" i="1" l="1"/>
  <c r="F23" i="1" l="1"/>
  <c r="G28" i="1" l="1"/>
  <c r="F28" i="1"/>
  <c r="G16" i="1"/>
  <c r="F16" i="1"/>
  <c r="G38" i="1"/>
  <c r="G35" i="1"/>
  <c r="G32" i="1"/>
  <c r="G23" i="1"/>
  <c r="G18" i="1"/>
  <c r="H10" i="1" l="1"/>
  <c r="F38" i="1"/>
  <c r="F35" i="1"/>
  <c r="H35" i="1" s="1"/>
  <c r="H9" i="1"/>
  <c r="H7" i="1" l="1"/>
  <c r="H39" i="1"/>
  <c r="H38" i="1"/>
  <c r="H37" i="1"/>
  <c r="H36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2" i="1"/>
  <c r="H11" i="1"/>
</calcChain>
</file>

<file path=xl/sharedStrings.xml><?xml version="1.0" encoding="utf-8"?>
<sst xmlns="http://schemas.openxmlformats.org/spreadsheetml/2006/main" count="173" uniqueCount="90">
  <si>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</si>
  <si>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</si>
  <si>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</si>
  <si>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</si>
  <si>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</si>
  <si>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</si>
  <si>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</si>
  <si>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</si>
  <si>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</si>
  <si>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</si>
  <si>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</si>
  <si>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</si>
  <si>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</si>
  <si>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</si>
  <si>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</si>
  <si>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</si>
  <si>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</si>
  <si>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</si>
  <si>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</si>
  <si>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</si>
  <si>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</si>
  <si>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</si>
  <si>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</si>
  <si>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</si>
  <si>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</si>
  <si>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</si>
  <si>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</si>
  <si>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</si>
  <si>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</si>
  <si>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</si>
  <si>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</si>
  <si>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</si>
  <si>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</si>
  <si>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</si>
  <si>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</si>
  <si>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</si>
  <si>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</si>
  <si>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</si>
  <si>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</si>
  <si>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</si>
  <si>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</si>
  <si>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</si>
  <si>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</si>
  <si>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</si>
  <si>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</si>
  <si>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</si>
  <si>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</si>
  <si>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</si>
  <si>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</si>
  <si>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</si>
  <si>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</si>
  <si>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</si>
  <si>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</si>
  <si>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</si>
  <si>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</si>
  <si>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</si>
  <si>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</si>
  <si>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</si>
  <si>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</si>
  <si>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</si>
  <si>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</si>
  <si>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</si>
  <si>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</si>
  <si>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</si>
  <si>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</si>
  <si>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</si>
  <si>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</si>
  <si>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</si>
  <si>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</si>
  <si>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</si>
  <si>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</si>
  <si>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</si>
  <si>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</si>
  <si>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</si>
  <si>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</si>
  <si>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</si>
  <si>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</si>
  <si>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</si>
  <si>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</si>
  <si>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</si>
  <si>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</si>
  <si>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</si>
  <si>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>Исполнено на 01.04.2023</t>
  </si>
  <si>
    <t>Обеспечение проведения выборов и референдумов</t>
  </si>
  <si>
    <t>00</t>
  </si>
  <si>
    <t xml:space="preserve">                                           Аналитические данные о расходах бюджета города Колы по разделам и подразделам классификации расходов бюджетов за 1 квартал 2024 года в сравнении с соответствующим периодом прошлого года</t>
  </si>
  <si>
    <t>Исполнено на 01.04.2024</t>
  </si>
  <si>
    <t xml:space="preserve"> Защита населения и территории от чрезвычайных ситуаций природного и техногенного характера,пожарная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</si>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</sst>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3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0" fontId="9" fillId="0" borderId="0" xfId="0" applyFont="1" applyProtection="1">
      <protection locked="0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" fillId="0" borderId="5" xfId="13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164" fontId="1" fillId="3" borderId="5" xfId="8" applyNumberFormat="1" applyFont="1" applyFill="1" applyBorder="1" applyAlignment="1" applyProtection="1">
      <alignment horizontal="right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41"/>
  <sheetViews>
    <sheetView tabSelected="1" workbookViewId="0">
      <selection activeCell="G23" sqref="G23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0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27" t="s">
        <v>85</v>
      </c>
      <c r="B2" s="27"/>
      <c r="C2" s="27"/>
      <c r="D2" s="27"/>
      <c r="E2" s="27"/>
      <c r="F2" s="27"/>
      <c r="G2" s="27"/>
      <c r="H2" s="27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28" t="s">
        <v>1</v>
      </c>
      <c r="B4" s="28" t="s">
        <v>2</v>
      </c>
      <c r="C4" s="28" t="s">
        <v>3</v>
      </c>
      <c r="D4" s="30" t="s">
        <v>4</v>
      </c>
      <c r="E4" s="30" t="s">
        <v>5</v>
      </c>
      <c r="F4" s="32" t="s">
        <v>86</v>
      </c>
      <c r="G4" s="32" t="s">
        <v>82</v>
      </c>
      <c r="H4" s="32" t="s">
        <v>6</v>
      </c>
    </row>
    <row r="5" spans="1:8" ht="15" customHeight="1" x14ac:dyDescent="0.25">
      <c r="A5" s="29"/>
      <c r="B5" s="29"/>
      <c r="C5" s="29"/>
      <c r="D5" s="31"/>
      <c r="E5" s="31"/>
      <c r="F5" s="33"/>
      <c r="G5" s="33"/>
      <c r="H5" s="33"/>
    </row>
    <row r="6" spans="1:8" x14ac:dyDescent="0.25">
      <c r="A6" s="29"/>
      <c r="B6" s="29"/>
      <c r="C6" s="29"/>
      <c r="D6" s="31"/>
      <c r="E6" s="31"/>
      <c r="F6" s="33"/>
      <c r="G6" s="33"/>
      <c r="H6" s="33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4">
        <f>F9+F16+F18+F23+F28+F30+F32+F35+F38+F40</f>
        <v>29982.199999999997</v>
      </c>
      <c r="G7" s="24">
        <f>G9+G16+G18+G23+G28+G30+G32+G35+G38+G40</f>
        <v>41386.600000000013</v>
      </c>
      <c r="H7" s="21">
        <f>F7-G7</f>
        <v>-11404.400000000016</v>
      </c>
    </row>
    <row r="8" spans="1:8" x14ac:dyDescent="0.25">
      <c r="A8" s="10" t="s">
        <v>9</v>
      </c>
      <c r="B8" s="11"/>
      <c r="C8" s="12"/>
      <c r="D8" s="12"/>
      <c r="E8" s="12"/>
      <c r="F8" s="25"/>
      <c r="G8" s="25"/>
      <c r="H8" s="22"/>
    </row>
    <row r="9" spans="1:8" x14ac:dyDescent="0.25">
      <c r="A9" s="13" t="s">
        <v>10</v>
      </c>
      <c r="B9" s="14" t="s">
        <v>11</v>
      </c>
      <c r="C9" s="15" t="s">
        <v>12</v>
      </c>
      <c r="D9" s="15" t="s">
        <v>15</v>
      </c>
      <c r="E9" s="15" t="s">
        <v>84</v>
      </c>
      <c r="F9" s="21">
        <f>F10+F11+F12+F14+F15+F13</f>
        <v>2152.6</v>
      </c>
      <c r="G9" s="21">
        <f>G10+G11+G12+G13+G14+G15</f>
        <v>4043.9000000000005</v>
      </c>
      <c r="H9" s="9">
        <f>F9-G9</f>
        <v>-1891.3000000000006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2">
        <v>579.29999999999995</v>
      </c>
      <c r="G10" s="22">
        <v>531.20000000000005</v>
      </c>
      <c r="H10" s="9">
        <f>F10-G10</f>
        <v>48.099999999999909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2">
        <v>251.3</v>
      </c>
      <c r="G11" s="22">
        <v>254.2</v>
      </c>
      <c r="H11" s="9">
        <f t="shared" ref="H11:H39" si="0">F11-G11</f>
        <v>-2.8999999999999773</v>
      </c>
    </row>
    <row r="12" spans="1:8" ht="27" customHeight="1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2">
        <v>361.4</v>
      </c>
      <c r="G12" s="22">
        <v>153</v>
      </c>
      <c r="H12" s="9">
        <f t="shared" si="0"/>
        <v>208.39999999999998</v>
      </c>
    </row>
    <row r="13" spans="1:8" x14ac:dyDescent="0.25">
      <c r="A13" s="16" t="s">
        <v>83</v>
      </c>
      <c r="B13" s="17"/>
      <c r="C13" s="18"/>
      <c r="D13" s="18" t="s">
        <v>15</v>
      </c>
      <c r="E13" s="18" t="s">
        <v>80</v>
      </c>
      <c r="F13" s="22">
        <v>0</v>
      </c>
      <c r="G13" s="22">
        <v>1821.7</v>
      </c>
      <c r="H13" s="9">
        <f t="shared" si="0"/>
        <v>-1821.7</v>
      </c>
    </row>
    <row r="14" spans="1:8" x14ac:dyDescent="0.25">
      <c r="A14" s="16" t="s">
        <v>24</v>
      </c>
      <c r="B14" s="17" t="s">
        <v>11</v>
      </c>
      <c r="C14" s="18" t="s">
        <v>25</v>
      </c>
      <c r="D14" s="18" t="s">
        <v>15</v>
      </c>
      <c r="E14" s="18" t="s">
        <v>79</v>
      </c>
      <c r="F14" s="22">
        <v>0</v>
      </c>
      <c r="G14" s="22">
        <v>0</v>
      </c>
      <c r="H14" s="9">
        <f t="shared" si="0"/>
        <v>0</v>
      </c>
    </row>
    <row r="15" spans="1:8" x14ac:dyDescent="0.25">
      <c r="A15" s="16" t="s">
        <v>26</v>
      </c>
      <c r="B15" s="17"/>
      <c r="C15" s="18"/>
      <c r="D15" s="18" t="s">
        <v>15</v>
      </c>
      <c r="E15" s="18" t="s">
        <v>27</v>
      </c>
      <c r="F15" s="22">
        <v>960.6</v>
      </c>
      <c r="G15" s="22">
        <v>1283.8</v>
      </c>
      <c r="H15" s="9">
        <f t="shared" si="0"/>
        <v>-323.19999999999993</v>
      </c>
    </row>
    <row r="16" spans="1:8" ht="26.25" x14ac:dyDescent="0.25">
      <c r="A16" s="13" t="s">
        <v>28</v>
      </c>
      <c r="B16" s="14" t="s">
        <v>11</v>
      </c>
      <c r="C16" s="15" t="s">
        <v>29</v>
      </c>
      <c r="D16" s="15" t="s">
        <v>19</v>
      </c>
      <c r="E16" s="15" t="s">
        <v>84</v>
      </c>
      <c r="F16" s="21">
        <f>F17</f>
        <v>0</v>
      </c>
      <c r="G16" s="21">
        <f>G17</f>
        <v>0</v>
      </c>
      <c r="H16" s="9">
        <f t="shared" si="0"/>
        <v>0</v>
      </c>
    </row>
    <row r="17" spans="1:8" ht="26.25" x14ac:dyDescent="0.25">
      <c r="A17" s="16" t="s">
        <v>87</v>
      </c>
      <c r="B17" s="17" t="s">
        <v>11</v>
      </c>
      <c r="C17" s="18" t="s">
        <v>30</v>
      </c>
      <c r="D17" s="18" t="s">
        <v>19</v>
      </c>
      <c r="E17" s="18" t="s">
        <v>73</v>
      </c>
      <c r="F17" s="22">
        <v>0</v>
      </c>
      <c r="G17" s="22">
        <v>0</v>
      </c>
      <c r="H17" s="9">
        <f t="shared" si="0"/>
        <v>0</v>
      </c>
    </row>
    <row r="18" spans="1:8" x14ac:dyDescent="0.25">
      <c r="A18" s="13" t="s">
        <v>31</v>
      </c>
      <c r="B18" s="14" t="s">
        <v>11</v>
      </c>
      <c r="C18" s="15" t="s">
        <v>32</v>
      </c>
      <c r="D18" s="15" t="s">
        <v>20</v>
      </c>
      <c r="E18" s="15" t="s">
        <v>84</v>
      </c>
      <c r="F18" s="21">
        <f>F19+F20+F21+F22</f>
        <v>5951.2</v>
      </c>
      <c r="G18" s="21">
        <f>G19+G20+G21+G22</f>
        <v>5096.8</v>
      </c>
      <c r="H18" s="9">
        <f t="shared" si="0"/>
        <v>854.39999999999964</v>
      </c>
    </row>
    <row r="19" spans="1:8" x14ac:dyDescent="0.25">
      <c r="A19" s="16" t="s">
        <v>33</v>
      </c>
      <c r="B19" s="17" t="s">
        <v>11</v>
      </c>
      <c r="C19" s="18" t="s">
        <v>34</v>
      </c>
      <c r="D19" s="18" t="s">
        <v>20</v>
      </c>
      <c r="E19" s="18" t="s">
        <v>35</v>
      </c>
      <c r="F19" s="22">
        <v>658.4</v>
      </c>
      <c r="G19" s="22">
        <v>57</v>
      </c>
      <c r="H19" s="9">
        <f t="shared" si="0"/>
        <v>601.4</v>
      </c>
    </row>
    <row r="20" spans="1:8" x14ac:dyDescent="0.25">
      <c r="A20" s="16" t="s">
        <v>36</v>
      </c>
      <c r="B20" s="17" t="s">
        <v>11</v>
      </c>
      <c r="C20" s="18" t="s">
        <v>37</v>
      </c>
      <c r="D20" s="18" t="s">
        <v>20</v>
      </c>
      <c r="E20" s="18" t="s">
        <v>38</v>
      </c>
      <c r="F20" s="22">
        <v>5267.6</v>
      </c>
      <c r="G20" s="22">
        <v>4103.3</v>
      </c>
      <c r="H20" s="9">
        <f t="shared" si="0"/>
        <v>1164.3000000000002</v>
      </c>
    </row>
    <row r="21" spans="1:8" x14ac:dyDescent="0.25">
      <c r="A21" s="16" t="s">
        <v>39</v>
      </c>
      <c r="B21" s="17" t="s">
        <v>11</v>
      </c>
      <c r="C21" s="18" t="s">
        <v>40</v>
      </c>
      <c r="D21" s="18" t="s">
        <v>20</v>
      </c>
      <c r="E21" s="18" t="s">
        <v>73</v>
      </c>
      <c r="F21" s="22">
        <v>5.2</v>
      </c>
      <c r="G21" s="22">
        <v>16.5</v>
      </c>
      <c r="H21" s="9">
        <f t="shared" si="0"/>
        <v>-11.3</v>
      </c>
    </row>
    <row r="22" spans="1:8" x14ac:dyDescent="0.25">
      <c r="A22" s="16" t="s">
        <v>41</v>
      </c>
      <c r="B22" s="17" t="s">
        <v>11</v>
      </c>
      <c r="C22" s="18" t="s">
        <v>42</v>
      </c>
      <c r="D22" s="18" t="s">
        <v>20</v>
      </c>
      <c r="E22" s="18" t="s">
        <v>43</v>
      </c>
      <c r="F22" s="22">
        <v>20</v>
      </c>
      <c r="G22" s="22">
        <v>920</v>
      </c>
      <c r="H22" s="9">
        <f t="shared" si="0"/>
        <v>-900</v>
      </c>
    </row>
    <row r="23" spans="1:8" x14ac:dyDescent="0.25">
      <c r="A23" s="13" t="s">
        <v>44</v>
      </c>
      <c r="B23" s="14" t="s">
        <v>11</v>
      </c>
      <c r="C23" s="15" t="s">
        <v>45</v>
      </c>
      <c r="D23" s="15" t="s">
        <v>35</v>
      </c>
      <c r="E23" s="15" t="s">
        <v>84</v>
      </c>
      <c r="F23" s="21">
        <f>F24+F25+F26+F27</f>
        <v>18488</v>
      </c>
      <c r="G23" s="21">
        <f>G24+G25+G26+G27</f>
        <v>24749.9</v>
      </c>
      <c r="H23" s="9">
        <f t="shared" si="0"/>
        <v>-6261.9000000000015</v>
      </c>
    </row>
    <row r="24" spans="1:8" x14ac:dyDescent="0.25">
      <c r="A24" s="16" t="s">
        <v>46</v>
      </c>
      <c r="B24" s="17" t="s">
        <v>11</v>
      </c>
      <c r="C24" s="18" t="s">
        <v>47</v>
      </c>
      <c r="D24" s="18" t="s">
        <v>35</v>
      </c>
      <c r="E24" s="18" t="s">
        <v>15</v>
      </c>
      <c r="F24" s="22">
        <v>1158.5</v>
      </c>
      <c r="G24" s="22">
        <v>5517</v>
      </c>
      <c r="H24" s="9">
        <f t="shared" si="0"/>
        <v>-4358.5</v>
      </c>
    </row>
    <row r="25" spans="1:8" x14ac:dyDescent="0.25">
      <c r="A25" s="16" t="s">
        <v>48</v>
      </c>
      <c r="B25" s="17" t="s">
        <v>11</v>
      </c>
      <c r="C25" s="18" t="s">
        <v>49</v>
      </c>
      <c r="D25" s="18" t="s">
        <v>35</v>
      </c>
      <c r="E25" s="18" t="s">
        <v>16</v>
      </c>
      <c r="F25" s="22">
        <v>257.7</v>
      </c>
      <c r="G25" s="22">
        <v>2387.5</v>
      </c>
      <c r="H25" s="9">
        <f t="shared" si="0"/>
        <v>-2129.8000000000002</v>
      </c>
    </row>
    <row r="26" spans="1:8" x14ac:dyDescent="0.25">
      <c r="A26" s="16" t="s">
        <v>50</v>
      </c>
      <c r="B26" s="17" t="s">
        <v>11</v>
      </c>
      <c r="C26" s="18" t="s">
        <v>51</v>
      </c>
      <c r="D26" s="18" t="s">
        <v>35</v>
      </c>
      <c r="E26" s="18" t="s">
        <v>19</v>
      </c>
      <c r="F26" s="22">
        <v>9630</v>
      </c>
      <c r="G26" s="22">
        <v>8826.9</v>
      </c>
      <c r="H26" s="9">
        <f t="shared" si="0"/>
        <v>803.10000000000036</v>
      </c>
    </row>
    <row r="27" spans="1:8" x14ac:dyDescent="0.25">
      <c r="A27" s="16" t="s">
        <v>52</v>
      </c>
      <c r="B27" s="17" t="s">
        <v>11</v>
      </c>
      <c r="C27" s="18" t="s">
        <v>53</v>
      </c>
      <c r="D27" s="18" t="s">
        <v>35</v>
      </c>
      <c r="E27" s="18" t="s">
        <v>35</v>
      </c>
      <c r="F27" s="22">
        <v>7441.8</v>
      </c>
      <c r="G27" s="22">
        <v>8018.5</v>
      </c>
      <c r="H27" s="9">
        <f t="shared" si="0"/>
        <v>-576.69999999999982</v>
      </c>
    </row>
    <row r="28" spans="1:8" x14ac:dyDescent="0.25">
      <c r="A28" s="13" t="s">
        <v>54</v>
      </c>
      <c r="B28" s="14" t="s">
        <v>11</v>
      </c>
      <c r="C28" s="15" t="s">
        <v>55</v>
      </c>
      <c r="D28" s="15" t="s">
        <v>23</v>
      </c>
      <c r="E28" s="15" t="s">
        <v>84</v>
      </c>
      <c r="F28" s="21">
        <f>F29</f>
        <v>0</v>
      </c>
      <c r="G28" s="21">
        <f>G29</f>
        <v>135.80000000000001</v>
      </c>
      <c r="H28" s="9">
        <f t="shared" si="0"/>
        <v>-135.80000000000001</v>
      </c>
    </row>
    <row r="29" spans="1:8" x14ac:dyDescent="0.25">
      <c r="A29" s="16" t="s">
        <v>56</v>
      </c>
      <c r="B29" s="17" t="s">
        <v>11</v>
      </c>
      <c r="C29" s="18" t="s">
        <v>57</v>
      </c>
      <c r="D29" s="18" t="s">
        <v>23</v>
      </c>
      <c r="E29" s="18" t="s">
        <v>35</v>
      </c>
      <c r="F29" s="22">
        <v>0</v>
      </c>
      <c r="G29" s="22">
        <v>135.80000000000001</v>
      </c>
      <c r="H29" s="9">
        <f t="shared" si="0"/>
        <v>-135.80000000000001</v>
      </c>
    </row>
    <row r="30" spans="1:8" x14ac:dyDescent="0.25">
      <c r="A30" s="13" t="s">
        <v>58</v>
      </c>
      <c r="B30" s="14" t="s">
        <v>11</v>
      </c>
      <c r="C30" s="15" t="s">
        <v>59</v>
      </c>
      <c r="D30" s="15" t="s">
        <v>80</v>
      </c>
      <c r="E30" s="15" t="s">
        <v>84</v>
      </c>
      <c r="F30" s="21">
        <f>F31</f>
        <v>0</v>
      </c>
      <c r="G30" s="21">
        <f>G31</f>
        <v>0</v>
      </c>
      <c r="H30" s="9">
        <f t="shared" si="0"/>
        <v>0</v>
      </c>
    </row>
    <row r="31" spans="1:8" x14ac:dyDescent="0.25">
      <c r="A31" s="16" t="s">
        <v>60</v>
      </c>
      <c r="B31" s="17" t="s">
        <v>11</v>
      </c>
      <c r="C31" s="18" t="s">
        <v>61</v>
      </c>
      <c r="D31" s="18" t="s">
        <v>80</v>
      </c>
      <c r="E31" s="18" t="s">
        <v>80</v>
      </c>
      <c r="F31" s="22">
        <v>0</v>
      </c>
      <c r="G31" s="22">
        <v>0</v>
      </c>
      <c r="H31" s="9">
        <f t="shared" si="0"/>
        <v>0</v>
      </c>
    </row>
    <row r="32" spans="1:8" x14ac:dyDescent="0.25">
      <c r="A32" s="13" t="s">
        <v>62</v>
      </c>
      <c r="B32" s="14" t="s">
        <v>11</v>
      </c>
      <c r="C32" s="15" t="s">
        <v>63</v>
      </c>
      <c r="D32" s="15" t="s">
        <v>66</v>
      </c>
      <c r="E32" s="15" t="s">
        <v>84</v>
      </c>
      <c r="F32" s="21">
        <f>F33+F34</f>
        <v>2936.6</v>
      </c>
      <c r="G32" s="21">
        <f>G33+G34</f>
        <v>2607.8000000000002</v>
      </c>
      <c r="H32" s="9">
        <f t="shared" si="0"/>
        <v>328.79999999999973</v>
      </c>
    </row>
    <row r="33" spans="1:8" x14ac:dyDescent="0.25">
      <c r="A33" s="16" t="s">
        <v>64</v>
      </c>
      <c r="B33" s="17" t="s">
        <v>11</v>
      </c>
      <c r="C33" s="18" t="s">
        <v>65</v>
      </c>
      <c r="D33" s="18" t="s">
        <v>66</v>
      </c>
      <c r="E33" s="18" t="s">
        <v>15</v>
      </c>
      <c r="F33" s="22">
        <v>2928.6</v>
      </c>
      <c r="G33" s="22">
        <v>2597.3000000000002</v>
      </c>
      <c r="H33" s="9">
        <f t="shared" si="0"/>
        <v>331.29999999999973</v>
      </c>
    </row>
    <row r="34" spans="1:8" x14ac:dyDescent="0.25">
      <c r="A34" s="16" t="s">
        <v>67</v>
      </c>
      <c r="B34" s="17" t="s">
        <v>11</v>
      </c>
      <c r="C34" s="18" t="s">
        <v>68</v>
      </c>
      <c r="D34" s="18" t="s">
        <v>66</v>
      </c>
      <c r="E34" s="18" t="s">
        <v>20</v>
      </c>
      <c r="F34" s="22">
        <v>8</v>
      </c>
      <c r="G34" s="22">
        <v>10.5</v>
      </c>
      <c r="H34" s="9">
        <f t="shared" si="0"/>
        <v>-2.5</v>
      </c>
    </row>
    <row r="35" spans="1:8" x14ac:dyDescent="0.25">
      <c r="A35" s="13" t="s">
        <v>69</v>
      </c>
      <c r="B35" s="14" t="s">
        <v>11</v>
      </c>
      <c r="C35" s="15" t="s">
        <v>70</v>
      </c>
      <c r="D35" s="15" t="s">
        <v>73</v>
      </c>
      <c r="E35" s="15" t="s">
        <v>84</v>
      </c>
      <c r="F35" s="21">
        <f>F36+F37</f>
        <v>452.3</v>
      </c>
      <c r="G35" s="21">
        <f>G36+G37</f>
        <v>4752.3999999999996</v>
      </c>
      <c r="H35" s="9">
        <f>F35-G35</f>
        <v>-4300.0999999999995</v>
      </c>
    </row>
    <row r="36" spans="1:8" x14ac:dyDescent="0.25">
      <c r="A36" s="16" t="s">
        <v>71</v>
      </c>
      <c r="B36" s="17" t="s">
        <v>11</v>
      </c>
      <c r="C36" s="18" t="s">
        <v>72</v>
      </c>
      <c r="D36" s="18" t="s">
        <v>73</v>
      </c>
      <c r="E36" s="18" t="s">
        <v>15</v>
      </c>
      <c r="F36" s="26">
        <v>452.3</v>
      </c>
      <c r="G36" s="22">
        <v>428.7</v>
      </c>
      <c r="H36" s="9">
        <f t="shared" si="0"/>
        <v>23.600000000000023</v>
      </c>
    </row>
    <row r="37" spans="1:8" ht="18" customHeight="1" x14ac:dyDescent="0.25">
      <c r="A37" s="16" t="s">
        <v>81</v>
      </c>
      <c r="B37" s="16" t="s">
        <v>74</v>
      </c>
      <c r="C37" s="16" t="s">
        <v>74</v>
      </c>
      <c r="D37" s="19">
        <v>10</v>
      </c>
      <c r="E37" s="18" t="s">
        <v>20</v>
      </c>
      <c r="F37" s="23">
        <v>0</v>
      </c>
      <c r="G37" s="23">
        <v>4323.7</v>
      </c>
      <c r="H37" s="9">
        <f t="shared" si="0"/>
        <v>-4323.7</v>
      </c>
    </row>
    <row r="38" spans="1:8" x14ac:dyDescent="0.25">
      <c r="A38" s="13" t="s">
        <v>75</v>
      </c>
      <c r="B38" s="14" t="s">
        <v>11</v>
      </c>
      <c r="C38" s="15" t="s">
        <v>76</v>
      </c>
      <c r="D38" s="15" t="s">
        <v>79</v>
      </c>
      <c r="E38" s="15" t="s">
        <v>84</v>
      </c>
      <c r="F38" s="21">
        <f>F39</f>
        <v>0</v>
      </c>
      <c r="G38" s="21">
        <f>G39</f>
        <v>0</v>
      </c>
      <c r="H38" s="9">
        <f t="shared" si="0"/>
        <v>0</v>
      </c>
    </row>
    <row r="39" spans="1:8" x14ac:dyDescent="0.25">
      <c r="A39" s="16" t="s">
        <v>77</v>
      </c>
      <c r="B39" s="17" t="s">
        <v>11</v>
      </c>
      <c r="C39" s="18" t="s">
        <v>78</v>
      </c>
      <c r="D39" s="18" t="s">
        <v>79</v>
      </c>
      <c r="E39" s="18" t="s">
        <v>35</v>
      </c>
      <c r="F39" s="22">
        <v>0</v>
      </c>
      <c r="G39" s="22">
        <v>0</v>
      </c>
      <c r="H39" s="9">
        <f t="shared" si="0"/>
        <v>0</v>
      </c>
    </row>
    <row r="40" spans="1:8" ht="26.25" x14ac:dyDescent="0.25">
      <c r="A40" s="13" t="s">
        <v>88</v>
      </c>
      <c r="B40" s="14" t="s">
        <v>11</v>
      </c>
      <c r="C40" s="15" t="s">
        <v>76</v>
      </c>
      <c r="D40" s="15" t="s">
        <v>27</v>
      </c>
      <c r="E40" s="15" t="s">
        <v>84</v>
      </c>
      <c r="F40" s="21">
        <f>F41</f>
        <v>1.5</v>
      </c>
      <c r="G40" s="21">
        <f>G41</f>
        <v>0</v>
      </c>
      <c r="H40" s="9">
        <f t="shared" ref="H40:H41" si="1">F40-G40</f>
        <v>1.5</v>
      </c>
    </row>
    <row r="41" spans="1:8" ht="26.25" x14ac:dyDescent="0.25">
      <c r="A41" s="16" t="s">
        <v>89</v>
      </c>
      <c r="B41" s="17" t="s">
        <v>11</v>
      </c>
      <c r="C41" s="18" t="s">
        <v>78</v>
      </c>
      <c r="D41" s="18" t="s">
        <v>27</v>
      </c>
      <c r="E41" s="18" t="s">
        <v>15</v>
      </c>
      <c r="F41" s="22">
        <v>1.5</v>
      </c>
      <c r="G41" s="22">
        <v>0</v>
      </c>
      <c r="H41" s="9">
        <f t="shared" si="1"/>
        <v>1.5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ufin392</cp:lastModifiedBy>
  <cp:lastPrinted>2023-04-12T09:07:24Z</cp:lastPrinted>
  <dcterms:created xsi:type="dcterms:W3CDTF">2020-05-06T05:55:09Z</dcterms:created>
  <dcterms:modified xsi:type="dcterms:W3CDTF">2024-04-17T11:33:17Z</dcterms:modified>
</cp:coreProperties>
</file>