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filterPrivacy="1" defaultThemeVersion="124226"/>
  <xr:revisionPtr revIDLastSave="0" documentId="13_ncr:1_{37065D2F-B9CD-4891-ADBF-AFCB34E8F840}" xr6:coauthVersionLast="36" xr6:coauthVersionMax="40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7" i="1" l="1"/>
  <c r="D17" i="1"/>
  <c r="C18" i="1"/>
  <c r="D18" i="1"/>
  <c r="B18" i="1"/>
  <c r="D24" i="1"/>
  <c r="B17" i="1"/>
  <c r="D31" i="1"/>
  <c r="D21" i="1"/>
  <c r="D20" i="1"/>
  <c r="D19" i="1"/>
  <c r="C17" i="1"/>
  <c r="C26" i="1"/>
  <c r="B26" i="1"/>
  <c r="D28" i="1"/>
  <c r="D27" i="1"/>
  <c r="D25" i="1"/>
  <c r="D32" i="1"/>
  <c r="C34" i="1"/>
  <c r="B34" i="1"/>
  <c r="B33" i="1"/>
  <c r="C33" i="1"/>
  <c r="D33" i="1" s="1"/>
  <c r="D38" i="1"/>
  <c r="D37" i="1"/>
  <c r="D36" i="1"/>
  <c r="D35" i="1"/>
  <c r="D26" i="1" l="1"/>
  <c r="B7" i="1"/>
  <c r="C13" i="1"/>
  <c r="C7" i="1" s="1"/>
  <c r="B13" i="1"/>
  <c r="B10" i="1"/>
  <c r="C10" i="1"/>
  <c r="D10" i="1" l="1"/>
  <c r="D11" i="1" l="1"/>
  <c r="D8" i="1" l="1"/>
  <c r="D9" i="1"/>
  <c r="D12" i="1"/>
  <c r="D13" i="1"/>
  <c r="D14" i="1"/>
  <c r="D15" i="1"/>
  <c r="D16" i="1"/>
  <c r="C40" i="1"/>
  <c r="B40" i="1" l="1"/>
  <c r="D34" i="1"/>
  <c r="C6" i="1"/>
  <c r="B6" i="1" l="1"/>
  <c r="D6" i="1" s="1"/>
  <c r="D40" i="1"/>
</calcChain>
</file>

<file path=xl/sharedStrings.xml><?xml version="1.0" encoding="utf-8"?>
<sst xmlns="http://schemas.openxmlformats.org/spreadsheetml/2006/main" count="43" uniqueCount="43">
  <si>
    <t>тыс. руб.</t>
  </si>
  <si>
    <t xml:space="preserve">Наименование </t>
  </si>
  <si>
    <t>НАЛОГОВЫЕ И НЕНАЛОГОВЫЕ ДОХОДЫ</t>
  </si>
  <si>
    <t>Налоговые доходы</t>
  </si>
  <si>
    <t>Налоги на прибыль, доходы</t>
  </si>
  <si>
    <t>Налоги на совокупный доход</t>
  </si>
  <si>
    <t>Налоги на имущество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</si>
  <si>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</si>
  <si>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</si>
  <si>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</si>
  <si>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</si>
  <si>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</si>
  <si>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</si>
  <si>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</si>
  <si>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</si>
  <si>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</si>
  <si>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</si>
  <si>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ВСЕГО ДОХОДОВ</t>
  </si>
  <si>
    <t>Налоги на товары (работы, услуги), реализуемые на территории Российской Федерации (Акцизы по подакцизным товарам (продукции), производимым на территории Российской Федерации)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</si>
  <si>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</si>
  <si>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</si>
  <si>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</si>
  <si>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БЕЗВОЗМЕЗДНЫЕ ПОСТУПЛЕНИЯ ОТ ДРУГИХ БЮДЖЕТОВ БЮДЖЕТНОЙ СИСТЕМЫ РОССИЙСКОЙ ФЕДЕРАЦИИ</t>
  </si>
  <si>
    <t>Процент  исполнения (%)</t>
  </si>
  <si>
    <t>Возврат остатков субсидий, субвенций и иных межбюджетных трансфертов, имеющих целевое назначение, прошлых лет</t>
  </si>
  <si>
    <t>Утверждено                      на 2024 год</t>
  </si>
  <si>
    <t xml:space="preserve">Сведения об исполнении бюджета города Колы </t>
  </si>
  <si>
    <t xml:space="preserve">по доходам  в разрезе видов доходов в сравнении с запланированными значениями </t>
  </si>
  <si>
    <t>за 9 месяцев 2024 года</t>
  </si>
  <si>
    <t xml:space="preserve">Исполнено на 01.10.2024 года                       </t>
  </si>
  <si>
    <t xml:space="preserve">  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</si>
  <si>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</si>
  <si>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</si>
  <si>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</si>
  <si>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</si>
  <si>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</si>
  <si>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</si>
  <si>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</si>
  <si>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 xml:space="preserve">  Доходы от сдачи в аренду имущества, составляющего казну городских поселений (за исключением земельных участков)</t>
  </si>
  <si>
    <t xml:space="preserve">  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</si>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</sst>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4" fillId="3" borderId="0" xfId="0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164" fontId="10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164" fontId="12" fillId="3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workbookViewId="0">
      <selection activeCell="J10" sqref="J10"/>
    </sheetView>
  </sheetViews>
  <sheetFormatPr defaultRowHeight="15" x14ac:dyDescent="0.25"/>
  <cols>
    <col min="1" max="1" width="59.140625" customWidth="1"/>
    <col min="2" max="2" width="15.7109375" customWidth="1"/>
    <col min="3" max="3" width="16.5703125" customWidth="1"/>
    <col min="4" max="4" width="15.140625" customWidth="1"/>
  </cols>
  <sheetData>
    <row r="1" spans="1:4" ht="15" customHeight="1" x14ac:dyDescent="0.25">
      <c r="A1" s="6" t="s">
        <v>26</v>
      </c>
      <c r="B1" s="7"/>
      <c r="C1" s="7"/>
      <c r="D1" s="7"/>
    </row>
    <row r="2" spans="1:4" ht="15" customHeight="1" x14ac:dyDescent="0.25">
      <c r="A2" s="6" t="s">
        <v>27</v>
      </c>
      <c r="B2" s="7"/>
      <c r="C2" s="7"/>
      <c r="D2" s="7"/>
    </row>
    <row r="3" spans="1:4" ht="15" customHeight="1" x14ac:dyDescent="0.25">
      <c r="A3" s="6" t="s">
        <v>28</v>
      </c>
      <c r="B3" s="7"/>
      <c r="C3" s="7"/>
      <c r="D3" s="7"/>
    </row>
    <row r="4" spans="1:4" x14ac:dyDescent="0.25">
      <c r="A4" s="1"/>
      <c r="B4" s="1"/>
      <c r="C4" s="1"/>
      <c r="D4" s="5" t="s">
        <v>0</v>
      </c>
    </row>
    <row r="5" spans="1:4" ht="30" x14ac:dyDescent="0.25">
      <c r="A5" s="2" t="s">
        <v>1</v>
      </c>
      <c r="B5" s="3" t="s">
        <v>25</v>
      </c>
      <c r="C5" s="4" t="s">
        <v>29</v>
      </c>
      <c r="D5" s="4" t="s">
        <v>23</v>
      </c>
    </row>
    <row r="6" spans="1:4" x14ac:dyDescent="0.25">
      <c r="A6" s="13" t="s">
        <v>2</v>
      </c>
      <c r="B6" s="14">
        <f>B7+B17</f>
        <v>137021.20000000001</v>
      </c>
      <c r="C6" s="15">
        <f>C7+C17</f>
        <v>118740.20000000001</v>
      </c>
      <c r="D6" s="16">
        <f>C6/B6*100</f>
        <v>86.658268939405005</v>
      </c>
    </row>
    <row r="7" spans="1:4" ht="15.75" x14ac:dyDescent="0.25">
      <c r="A7" s="17" t="s">
        <v>3</v>
      </c>
      <c r="B7" s="14">
        <f>B8+B9+B10+B13</f>
        <v>119713.2</v>
      </c>
      <c r="C7" s="15">
        <f>C8+C9+C10+C13</f>
        <v>100833</v>
      </c>
      <c r="D7" s="16">
        <f>C7/B7*100</f>
        <v>84.228806848367597</v>
      </c>
    </row>
    <row r="8" spans="1:4" ht="18" customHeight="1" x14ac:dyDescent="0.25">
      <c r="A8" s="18" t="s">
        <v>4</v>
      </c>
      <c r="B8" s="8">
        <v>76340</v>
      </c>
      <c r="C8" s="9">
        <v>63767.4</v>
      </c>
      <c r="D8" s="12">
        <f t="shared" ref="D7:D40" si="0">C8/B8*100</f>
        <v>83.530783337699759</v>
      </c>
    </row>
    <row r="9" spans="1:4" ht="60" x14ac:dyDescent="0.25">
      <c r="A9" s="18" t="s">
        <v>18</v>
      </c>
      <c r="B9" s="8">
        <v>4773.2</v>
      </c>
      <c r="C9" s="9">
        <v>3252.1</v>
      </c>
      <c r="D9" s="12">
        <f t="shared" si="0"/>
        <v>68.132489734350116</v>
      </c>
    </row>
    <row r="10" spans="1:4" x14ac:dyDescent="0.25">
      <c r="A10" s="18" t="s">
        <v>5</v>
      </c>
      <c r="B10" s="8">
        <f>B11+B12</f>
        <v>21300</v>
      </c>
      <c r="C10" s="8">
        <f>C11+C12</f>
        <v>21687.200000000001</v>
      </c>
      <c r="D10" s="12">
        <f>C10/B10*100</f>
        <v>101.81784037558685</v>
      </c>
    </row>
    <row r="11" spans="1:4" ht="30" x14ac:dyDescent="0.25">
      <c r="A11" s="19" t="s">
        <v>30</v>
      </c>
      <c r="B11" s="10">
        <v>15100</v>
      </c>
      <c r="C11" s="11">
        <v>17357.400000000001</v>
      </c>
      <c r="D11" s="12">
        <f>C11/B11*100</f>
        <v>114.94966887417219</v>
      </c>
    </row>
    <row r="12" spans="1:4" ht="75" x14ac:dyDescent="0.25">
      <c r="A12" s="19" t="s">
        <v>31</v>
      </c>
      <c r="B12" s="10">
        <v>6200</v>
      </c>
      <c r="C12" s="11">
        <v>4329.8</v>
      </c>
      <c r="D12" s="12">
        <f t="shared" si="0"/>
        <v>69.835483870967735</v>
      </c>
    </row>
    <row r="13" spans="1:4" x14ac:dyDescent="0.25">
      <c r="A13" s="18" t="s">
        <v>6</v>
      </c>
      <c r="B13" s="8">
        <f>B14+B15+B16</f>
        <v>17300</v>
      </c>
      <c r="C13" s="8">
        <f>C14+C15+C16</f>
        <v>12126.300000000001</v>
      </c>
      <c r="D13" s="12">
        <f t="shared" si="0"/>
        <v>70.094219653179195</v>
      </c>
    </row>
    <row r="14" spans="1:4" x14ac:dyDescent="0.25">
      <c r="A14" s="19" t="s">
        <v>19</v>
      </c>
      <c r="B14" s="10">
        <v>7900</v>
      </c>
      <c r="C14" s="11">
        <v>3767</v>
      </c>
      <c r="D14" s="12">
        <f t="shared" si="0"/>
        <v>47.683544303797468</v>
      </c>
    </row>
    <row r="15" spans="1:4" x14ac:dyDescent="0.25">
      <c r="A15" s="19" t="s">
        <v>20</v>
      </c>
      <c r="B15" s="10">
        <v>6291.9</v>
      </c>
      <c r="C15" s="11">
        <v>7243.1</v>
      </c>
      <c r="D15" s="12">
        <f t="shared" si="0"/>
        <v>115.1178499340422</v>
      </c>
    </row>
    <row r="16" spans="1:4" x14ac:dyDescent="0.25">
      <c r="A16" s="19" t="s">
        <v>21</v>
      </c>
      <c r="B16" s="10">
        <v>3108.1</v>
      </c>
      <c r="C16" s="11">
        <v>1116.2</v>
      </c>
      <c r="D16" s="12">
        <f t="shared" si="0"/>
        <v>35.912615424214152</v>
      </c>
    </row>
    <row r="17" spans="1:4" ht="15.75" x14ac:dyDescent="0.25">
      <c r="A17" s="17" t="s">
        <v>7</v>
      </c>
      <c r="B17" s="14">
        <f>B18+B25+B26+B32</f>
        <v>17308</v>
      </c>
      <c r="C17" s="15">
        <f>C18+C25+C26+C32</f>
        <v>17907.200000000004</v>
      </c>
      <c r="D17" s="16">
        <f>C17/B17*100</f>
        <v>103.46198289808184</v>
      </c>
    </row>
    <row r="18" spans="1:4" ht="27" x14ac:dyDescent="0.25">
      <c r="A18" s="20" t="s">
        <v>8</v>
      </c>
      <c r="B18" s="9">
        <f>B19+B20+B21+B22+B23+B24</f>
        <v>11455</v>
      </c>
      <c r="C18" s="9">
        <f>C19+C20+C21+C22+C23+C24</f>
        <v>9945.2000000000007</v>
      </c>
      <c r="D18" s="12">
        <f>C18/B18*100</f>
        <v>86.819729375818426</v>
      </c>
    </row>
    <row r="19" spans="1:4" ht="70.5" customHeight="1" x14ac:dyDescent="0.25">
      <c r="A19" s="21" t="s">
        <v>36</v>
      </c>
      <c r="B19" s="10">
        <v>6700</v>
      </c>
      <c r="C19" s="11">
        <v>6322</v>
      </c>
      <c r="D19" s="12">
        <f>C19/B19*100</f>
        <v>94.358208955223873</v>
      </c>
    </row>
    <row r="20" spans="1:4" ht="75" customHeight="1" x14ac:dyDescent="0.25">
      <c r="A20" s="21" t="s">
        <v>37</v>
      </c>
      <c r="B20" s="10">
        <v>485</v>
      </c>
      <c r="C20" s="11">
        <v>638.70000000000005</v>
      </c>
      <c r="D20" s="12">
        <f>C20/B20*100</f>
        <v>131.69072164948454</v>
      </c>
    </row>
    <row r="21" spans="1:4" ht="34.5" customHeight="1" x14ac:dyDescent="0.25">
      <c r="A21" s="21" t="s">
        <v>38</v>
      </c>
      <c r="B21" s="10">
        <v>2600</v>
      </c>
      <c r="C21" s="11">
        <v>1826.7</v>
      </c>
      <c r="D21" s="12">
        <f>C21/B21*100</f>
        <v>70.257692307692309</v>
      </c>
    </row>
    <row r="22" spans="1:4" ht="99.75" customHeight="1" x14ac:dyDescent="0.25">
      <c r="A22" s="21" t="s">
        <v>39</v>
      </c>
      <c r="B22" s="10">
        <v>0</v>
      </c>
      <c r="C22" s="11">
        <v>3.5</v>
      </c>
      <c r="D22" s="12">
        <v>0</v>
      </c>
    </row>
    <row r="23" spans="1:4" ht="135" x14ac:dyDescent="0.25">
      <c r="A23" s="21" t="s">
        <v>40</v>
      </c>
      <c r="B23" s="10">
        <v>0</v>
      </c>
      <c r="C23" s="11">
        <v>2.1</v>
      </c>
      <c r="D23" s="12">
        <v>0</v>
      </c>
    </row>
    <row r="24" spans="1:4" ht="78" customHeight="1" x14ac:dyDescent="0.25">
      <c r="A24" s="21" t="s">
        <v>42</v>
      </c>
      <c r="B24" s="10">
        <v>1670</v>
      </c>
      <c r="C24" s="11">
        <v>1152.2</v>
      </c>
      <c r="D24" s="12">
        <f>C24/B24*100</f>
        <v>68.994011976047915</v>
      </c>
    </row>
    <row r="25" spans="1:4" ht="30" x14ac:dyDescent="0.25">
      <c r="A25" s="18" t="s">
        <v>9</v>
      </c>
      <c r="B25" s="8">
        <v>263</v>
      </c>
      <c r="C25" s="9">
        <v>2544.6999999999998</v>
      </c>
      <c r="D25" s="12">
        <f>C25/B25*100</f>
        <v>967.56653992395434</v>
      </c>
    </row>
    <row r="26" spans="1:4" x14ac:dyDescent="0.25">
      <c r="A26" s="18" t="s">
        <v>10</v>
      </c>
      <c r="B26" s="9">
        <f>B27+B28+B29+B30</f>
        <v>5050</v>
      </c>
      <c r="C26" s="9">
        <f>C27+C28+C29+C30</f>
        <v>4623.8999999999996</v>
      </c>
      <c r="D26" s="12">
        <f>C26/B26*100</f>
        <v>91.562376237623752</v>
      </c>
    </row>
    <row r="27" spans="1:4" ht="90" x14ac:dyDescent="0.25">
      <c r="A27" s="19" t="s">
        <v>32</v>
      </c>
      <c r="B27" s="11">
        <v>750</v>
      </c>
      <c r="C27" s="11">
        <v>517</v>
      </c>
      <c r="D27" s="12">
        <f>C27/B27*100</f>
        <v>68.933333333333337</v>
      </c>
    </row>
    <row r="28" spans="1:4" ht="51" customHeight="1" x14ac:dyDescent="0.25">
      <c r="A28" s="19" t="s">
        <v>33</v>
      </c>
      <c r="B28" s="11">
        <v>4300</v>
      </c>
      <c r="C28" s="11">
        <v>4364.7</v>
      </c>
      <c r="D28" s="12">
        <f>C28/B28*100</f>
        <v>101.50465116279071</v>
      </c>
    </row>
    <row r="29" spans="1:4" ht="66" customHeight="1" x14ac:dyDescent="0.25">
      <c r="A29" s="19" t="s">
        <v>34</v>
      </c>
      <c r="B29" s="11">
        <v>0</v>
      </c>
      <c r="C29" s="11">
        <v>-263.8</v>
      </c>
      <c r="D29" s="12">
        <v>0</v>
      </c>
    </row>
    <row r="30" spans="1:4" ht="96.75" customHeight="1" x14ac:dyDescent="0.25">
      <c r="A30" s="19" t="s">
        <v>35</v>
      </c>
      <c r="B30" s="11">
        <v>0</v>
      </c>
      <c r="C30" s="11">
        <v>6</v>
      </c>
      <c r="D30" s="12">
        <v>0</v>
      </c>
    </row>
    <row r="31" spans="1:4" ht="93" customHeight="1" x14ac:dyDescent="0.25">
      <c r="A31" s="19" t="s">
        <v>41</v>
      </c>
      <c r="B31" s="11">
        <v>1670</v>
      </c>
      <c r="C31" s="11">
        <v>1152.2</v>
      </c>
      <c r="D31" s="12">
        <f>C31/B31*100</f>
        <v>68.994011976047915</v>
      </c>
    </row>
    <row r="32" spans="1:4" ht="21.75" customHeight="1" x14ac:dyDescent="0.25">
      <c r="A32" s="18" t="s">
        <v>11</v>
      </c>
      <c r="B32" s="9">
        <v>540</v>
      </c>
      <c r="C32" s="9">
        <v>793.4</v>
      </c>
      <c r="D32" s="12">
        <f>C32/B32*100</f>
        <v>146.92592592592592</v>
      </c>
    </row>
    <row r="33" spans="1:4" x14ac:dyDescent="0.25">
      <c r="A33" s="13" t="s">
        <v>12</v>
      </c>
      <c r="B33" s="15">
        <f>B34</f>
        <v>95945.2</v>
      </c>
      <c r="C33" s="15">
        <f>C35+C36+C37+C38+C39</f>
        <v>66934.3</v>
      </c>
      <c r="D33" s="16">
        <f>C33/B33*100</f>
        <v>69.763052242321663</v>
      </c>
    </row>
    <row r="34" spans="1:4" ht="42.75" x14ac:dyDescent="0.25">
      <c r="A34" s="13" t="s">
        <v>22</v>
      </c>
      <c r="B34" s="15">
        <f>B35+B36+B37+B38</f>
        <v>95945.2</v>
      </c>
      <c r="C34" s="15">
        <f>C35+C36+C37+C38</f>
        <v>69248.2</v>
      </c>
      <c r="D34" s="16">
        <f t="shared" si="0"/>
        <v>72.174741414891002</v>
      </c>
    </row>
    <row r="35" spans="1:4" ht="30" x14ac:dyDescent="0.25">
      <c r="A35" s="18" t="s">
        <v>13</v>
      </c>
      <c r="B35" s="9">
        <v>10933.6</v>
      </c>
      <c r="C35" s="9">
        <v>8100</v>
      </c>
      <c r="D35" s="12">
        <f>C35/B35*100</f>
        <v>74.083558937586886</v>
      </c>
    </row>
    <row r="36" spans="1:4" ht="30" x14ac:dyDescent="0.25">
      <c r="A36" s="18" t="s">
        <v>14</v>
      </c>
      <c r="B36" s="9">
        <v>52632.9</v>
      </c>
      <c r="C36" s="8">
        <v>35835</v>
      </c>
      <c r="D36" s="12">
        <f>C36/B36*100</f>
        <v>68.084791071744093</v>
      </c>
    </row>
    <row r="37" spans="1:4" ht="30" x14ac:dyDescent="0.25">
      <c r="A37" s="18" t="s">
        <v>15</v>
      </c>
      <c r="B37" s="9">
        <v>1443.4</v>
      </c>
      <c r="C37" s="8">
        <v>1718.2</v>
      </c>
      <c r="D37" s="12">
        <f>C37/B37*100</f>
        <v>119.03838159900235</v>
      </c>
    </row>
    <row r="38" spans="1:4" x14ac:dyDescent="0.25">
      <c r="A38" s="18" t="s">
        <v>16</v>
      </c>
      <c r="B38" s="9">
        <v>30935.3</v>
      </c>
      <c r="C38" s="8">
        <v>23595</v>
      </c>
      <c r="D38" s="12">
        <f>C38/B38*100</f>
        <v>76.272090459766034</v>
      </c>
    </row>
    <row r="39" spans="1:4" ht="45" x14ac:dyDescent="0.25">
      <c r="A39" s="18" t="s">
        <v>24</v>
      </c>
      <c r="B39" s="9">
        <v>0</v>
      </c>
      <c r="C39" s="9">
        <v>-2313.9</v>
      </c>
      <c r="D39" s="12">
        <v>0</v>
      </c>
    </row>
    <row r="40" spans="1:4" x14ac:dyDescent="0.25">
      <c r="A40" s="22" t="s">
        <v>17</v>
      </c>
      <c r="B40" s="15">
        <f>B7+B17+B33</f>
        <v>232966.40000000002</v>
      </c>
      <c r="C40" s="15">
        <f>C7+C17+C33</f>
        <v>185674.5</v>
      </c>
      <c r="D40" s="16">
        <f t="shared" si="0"/>
        <v>79.700119845608626</v>
      </c>
    </row>
  </sheetData>
  <mergeCells count="3">
    <mergeCell ref="A1:D1"/>
    <mergeCell ref="A2:D2"/>
    <mergeCell ref="A3:D3"/>
  </mergeCell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2024-10-08T14:00:29Z</dcterms:modified>
</cp:coreProperties>
</file>