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5-2027\Решение и приложения\"/>
    </mc:Choice>
  </mc:AlternateContent>
  <xr:revisionPtr revIDLastSave="0" documentId="13_ncr:1_{6FD21262-1945-41A2-8E7D-19CDF8A819F3}" xr6:coauthVersionLast="36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M23" i="1" l="1"/>
  <c r="M22" i="1" l="1"/>
  <c r="M21" i="1" s="1"/>
  <c r="M31" i="1"/>
  <c r="M30" i="1" s="1"/>
  <c r="M29" i="1" s="1"/>
  <c r="M27" i="1"/>
  <c r="M26" i="1" s="1"/>
  <c r="M25" i="1" s="1"/>
  <c r="M18" i="1"/>
  <c r="M16" i="1"/>
  <c r="M15" i="1" s="1"/>
  <c r="M12" i="1"/>
  <c r="M20" i="1" l="1"/>
  <c r="M33" i="1"/>
  <c r="B4" i="4" l="1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<sst xmlns="http://schemas.openxmlformats.org/spreadsheetml/2006/main" count="411" uniqueCount="201">
  <si>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</si>
  <si>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</si>
  <si>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</si>
  <si>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</si>
  <si>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</si>
  <si>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</si>
  <si>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</si>
  <si>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</si>
  <si>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</si>
  <si>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</si>
  <si>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</si>
  <si>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</si>
  <si>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</si>
  <si>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</si>
  <si>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</si>
  <si>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</si>
  <si>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</si>
  <si>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</si>
  <si>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</si>
  <si>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</si>
  <si>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</si>
  <si>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</si>
  <si>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</si>
  <si>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</si>
  <si>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</si>
  <si>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</si>
  <si>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</si>
  <si>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</si>
  <si>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</si>
  <si>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</si>
  <si>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</si>
  <si>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</si>
  <si>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</si>
  <si>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</si>
  <si>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</si>
  <si>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</si>
  <si>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</si>
  <si>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</si>
  <si>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</si>
  <si>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</si>
  <si>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</si>
  <si>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</si>
  <si>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</si>
  <si>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</si>
  <si>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</si>
  <si>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</si>
  <si>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</si>
  <si>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</si>
  <si>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</si>
  <si>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</si>
  <si>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</si>
  <si>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</si>
  <si>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</si>
  <si>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</si>
  <si>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</si>
  <si>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</si>
  <si>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</si>
  <si>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</si>
  <si>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</si>
  <si>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</si>
  <si>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</si>
  <si>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</si>
  <si>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</si>
  <si>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</si>
  <si>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</si>
  <si>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</si>
  <si>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</si>
  <si>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</si>
  <si>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</si>
  <si>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</si>
  <si>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</si>
  <si>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</si>
  <si>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</si>
  <si>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</si>
  <si>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</si>
  <si>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</si>
  <si>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</si>
  <si>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</si>
  <si>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</si>
  <si>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</si>
  <si>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</si>
  <si>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</si>
  <si>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</si>
  <si>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</si>
  <si>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</si>
  <si>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</si>
  <si>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</si>
  <si>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</si>
  <si>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</si>
  <si>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</si>
  <si>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</si>
  <si>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</si>
  <si>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</si>
  <si>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</si>
  <si>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</si>
  <si>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</si>
  <si>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</si>
  <si>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</si>
  <si>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</si>
  <si>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</si>
  <si>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</si>
  <si>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</si>
  <si>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</si>
  <si>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</si>
  <si>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</si>
  <si>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</si>
  <si>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</si>
  <si>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</si>
  <si>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</si>
  <si>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</si>
  <si>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</si>
  <si>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</si>
  <si>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</si>
  <si>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</si>
  <si>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</si>
  <si>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</si>
  <si>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</si>
  <si>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</si>
  <si>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</si>
  <si>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</si>
  <si>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</si>
  <si>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</si>
  <si>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</si>
  <si>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</si>
  <si>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</si>
  <si>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</si>
  <si>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</si>
  <si>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</si>
  <si>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</si>
  <si>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</si>
  <si>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</si>
  <si>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</si>
  <si>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</si>
  <si>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</si>
  <si>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</si>
  <si>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</si>
  <si>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</si>
  <si>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</si>
  <si>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</si>
  <si>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</si>
  <si>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</si>
  <si>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</si>
  <si>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</si>
  <si>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</si>
  <si>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</si>
  <si>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</si>
  <si>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</si>
  <si>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</si>
  <si>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</si>
  <si>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</si>
  <si>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</si>
  <si>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</si>
  <si>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</si>
  <si>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</si>
  <si>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</si>
  <si>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</si>
  <si>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</si>
  <si>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</si>
  <si>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</si>
  <si>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</si>
  <si>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</si>
  <si>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</si>
  <si>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</si>
  <si>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</si>
  <si>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</si>
  <si>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</si>
  <si>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</si>
  <si>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10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</si>
  <si>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</si>
  <si>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</si>
  <si>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</si>
  <si>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</si>
  <si>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</si>
  <si>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</si>
  <si>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</si>
  <si>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</si>
  <si>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</si>
  <si>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</si>
  <si>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</si>
  <si>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</si>
  <si>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</si>
  <si>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</si>
  <si>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</si>
  <si>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</si>
  <si>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</si>
  <si>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</si>
  <si>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</si>
  <si>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</si>
  <si>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</si>
  <si>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 xml:space="preserve"> рублей </t>
  </si>
  <si>
    <t>Приложение № 2</t>
  </si>
  <si>
    <t>010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</si>
  <si>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</si>
  <si>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</si>
  <si>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</si>
  <si>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</si>
  <si>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</si>
  <si>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Изменение остатков средств на счетах по учету средств бюджетов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</si>
  <si>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</si>
  <si>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Источники финансирования дефицита бюджета города Колы на 2025 год</t>
  </si>
  <si>
    <t xml:space="preserve">от 11.12.2024 № 5/27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</si>
</sst>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top"/>
    </xf>
    <xf numFmtId="49" fontId="8" fillId="0" borderId="0" xfId="0" applyNumberFormat="1" applyFont="1"/>
    <xf numFmtId="164" fontId="8" fillId="2" borderId="0" xfId="0" applyNumberFormat="1" applyFont="1" applyFill="1" applyProtection="1">
      <protection locked="0"/>
    </xf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9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8" fillId="0" borderId="0" xfId="0" applyNumberFormat="1" applyFont="1" applyFill="1" applyProtection="1">
      <protection locked="0"/>
    </xf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4" fontId="11" fillId="0" borderId="0" xfId="0" applyNumberFormat="1" applyFont="1" applyFill="1"/>
    <xf numFmtId="164" fontId="5" fillId="0" borderId="0" xfId="0" applyNumberFormat="1" applyFont="1" applyAlignment="1">
      <alignment horizontal="right" wrapText="1"/>
    </xf>
    <xf numFmtId="164" fontId="4" fillId="0" borderId="1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3"/>
  <sheetViews>
    <sheetView tabSelected="1" topLeftCell="A2" workbookViewId="0">
      <selection activeCell="N11" sqref="N11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116</v>
      </c>
      <c r="K1" s="8" t="s">
        <v>117</v>
      </c>
      <c r="L1" s="10" t="s">
        <v>34</v>
      </c>
      <c r="M1" s="11"/>
    </row>
    <row r="2" spans="1:14" s="7" customFormat="1" ht="15.75" x14ac:dyDescent="0.25">
      <c r="A2" s="52" t="s">
        <v>190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4" s="7" customFormat="1" ht="15.75" customHeight="1" x14ac:dyDescent="0.2">
      <c r="A3" s="59" t="s">
        <v>198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4" s="7" customFormat="1" ht="18" customHeight="1" x14ac:dyDescent="0.2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4" s="7" customFormat="1" ht="18" customHeight="1" x14ac:dyDescent="0.25">
      <c r="A5" s="50"/>
      <c r="B5" s="50"/>
      <c r="C5" s="50"/>
      <c r="D5" s="59" t="s">
        <v>200</v>
      </c>
      <c r="E5" s="59"/>
      <c r="F5" s="59"/>
      <c r="G5" s="59"/>
      <c r="H5" s="59"/>
      <c r="I5" s="59"/>
      <c r="J5" s="59"/>
      <c r="K5" s="59"/>
      <c r="L5" s="59"/>
      <c r="M5" s="59"/>
    </row>
    <row r="6" spans="1:14" s="7" customFormat="1" ht="20.25" customHeight="1" x14ac:dyDescent="0.25">
      <c r="B6" s="8"/>
      <c r="C6" s="9"/>
      <c r="D6" s="11"/>
      <c r="E6" s="42"/>
      <c r="F6" s="42"/>
      <c r="G6" s="42"/>
      <c r="H6" s="42"/>
      <c r="I6" s="42"/>
      <c r="J6" s="60"/>
      <c r="K6" s="60"/>
      <c r="L6" s="60"/>
      <c r="M6" s="60"/>
    </row>
    <row r="7" spans="1:14" s="7" customFormat="1" ht="18.600000000000001" customHeight="1" x14ac:dyDescent="0.3">
      <c r="A7" s="53" t="s">
        <v>199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4"/>
    </row>
    <row r="8" spans="1:14" s="7" customFormat="1" ht="18.600000000000001" customHeight="1" x14ac:dyDescent="0.3">
      <c r="A8" s="54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</row>
    <row r="9" spans="1:14" s="7" customFormat="1" ht="15.75" customHeight="1" x14ac:dyDescent="0.2">
      <c r="B9" s="8"/>
      <c r="C9" s="9"/>
      <c r="D9" s="8"/>
      <c r="E9" s="8"/>
      <c r="F9" s="8"/>
      <c r="G9" s="8"/>
      <c r="H9" s="8"/>
      <c r="I9" s="8"/>
      <c r="J9" s="8"/>
      <c r="K9" s="8"/>
      <c r="L9" s="3" t="s">
        <v>101</v>
      </c>
      <c r="M9" s="3" t="s">
        <v>189</v>
      </c>
    </row>
    <row r="10" spans="1:14" s="7" customFormat="1" ht="12.75" customHeight="1" x14ac:dyDescent="0.2">
      <c r="A10" s="56" t="s">
        <v>100</v>
      </c>
      <c r="B10" s="56" t="s">
        <v>100</v>
      </c>
      <c r="C10" s="57" t="s">
        <v>119</v>
      </c>
      <c r="D10" s="56" t="s">
        <v>102</v>
      </c>
      <c r="E10" s="58"/>
      <c r="F10" s="58"/>
      <c r="G10" s="58"/>
      <c r="H10" s="58"/>
      <c r="I10" s="58"/>
      <c r="J10" s="58"/>
      <c r="K10" s="58"/>
      <c r="L10" s="51" t="s">
        <v>99</v>
      </c>
      <c r="M10" s="51" t="s">
        <v>99</v>
      </c>
    </row>
    <row r="11" spans="1:14" s="7" customFormat="1" ht="102" x14ac:dyDescent="0.2">
      <c r="A11" s="56"/>
      <c r="B11" s="56"/>
      <c r="C11" s="57"/>
      <c r="D11" s="43" t="s">
        <v>118</v>
      </c>
      <c r="E11" s="44" t="s">
        <v>11</v>
      </c>
      <c r="F11" s="44" t="s">
        <v>15</v>
      </c>
      <c r="G11" s="44" t="s">
        <v>19</v>
      </c>
      <c r="H11" s="44" t="s">
        <v>23</v>
      </c>
      <c r="I11" s="44" t="s">
        <v>27</v>
      </c>
      <c r="J11" s="43" t="s">
        <v>114</v>
      </c>
      <c r="K11" s="5" t="s">
        <v>115</v>
      </c>
      <c r="L11" s="51"/>
      <c r="M11" s="51"/>
    </row>
    <row r="12" spans="1:14" s="7" customFormat="1" ht="25.5" hidden="1" x14ac:dyDescent="0.2">
      <c r="A12" s="26">
        <v>1</v>
      </c>
      <c r="B12" s="27" t="s">
        <v>104</v>
      </c>
      <c r="C12" s="28" t="s">
        <v>174</v>
      </c>
      <c r="D12" s="23" t="s">
        <v>191</v>
      </c>
      <c r="E12" s="23" t="s">
        <v>40</v>
      </c>
      <c r="F12" s="23" t="s">
        <v>171</v>
      </c>
      <c r="G12" s="23" t="s">
        <v>42</v>
      </c>
      <c r="H12" s="23" t="s">
        <v>42</v>
      </c>
      <c r="I12" s="23" t="s">
        <v>42</v>
      </c>
      <c r="J12" s="23" t="s">
        <v>43</v>
      </c>
      <c r="K12" s="23" t="s">
        <v>57</v>
      </c>
      <c r="L12" s="19">
        <v>-6226.1</v>
      </c>
      <c r="M12" s="25">
        <f>M13</f>
        <v>0</v>
      </c>
    </row>
    <row r="13" spans="1:14" s="7" customFormat="1" ht="25.5" hidden="1" x14ac:dyDescent="0.2">
      <c r="A13" s="30" t="s">
        <v>113</v>
      </c>
      <c r="B13" s="13" t="s">
        <v>51</v>
      </c>
      <c r="C13" s="14" t="s">
        <v>175</v>
      </c>
      <c r="D13" s="24" t="s">
        <v>191</v>
      </c>
      <c r="E13" s="24" t="s">
        <v>40</v>
      </c>
      <c r="F13" s="24" t="s">
        <v>41</v>
      </c>
      <c r="G13" s="24" t="s">
        <v>40</v>
      </c>
      <c r="H13" s="24" t="s">
        <v>42</v>
      </c>
      <c r="I13" s="24" t="s">
        <v>42</v>
      </c>
      <c r="J13" s="24" t="s">
        <v>43</v>
      </c>
      <c r="K13" s="24" t="s">
        <v>44</v>
      </c>
      <c r="L13" s="22">
        <v>300000</v>
      </c>
      <c r="M13" s="15">
        <v>0</v>
      </c>
    </row>
    <row r="14" spans="1:14" s="7" customFormat="1" ht="25.5" hidden="1" x14ac:dyDescent="0.2">
      <c r="A14" s="29"/>
      <c r="B14" s="21" t="s">
        <v>53</v>
      </c>
      <c r="C14" s="14" t="s">
        <v>176</v>
      </c>
      <c r="D14" s="24" t="s">
        <v>191</v>
      </c>
      <c r="E14" s="24" t="s">
        <v>40</v>
      </c>
      <c r="F14" s="24" t="s">
        <v>41</v>
      </c>
      <c r="G14" s="24" t="s">
        <v>40</v>
      </c>
      <c r="H14" s="24" t="s">
        <v>42</v>
      </c>
      <c r="I14" s="24" t="s">
        <v>167</v>
      </c>
      <c r="J14" s="24" t="s">
        <v>43</v>
      </c>
      <c r="K14" s="24" t="s">
        <v>47</v>
      </c>
      <c r="L14" s="22">
        <v>300000</v>
      </c>
      <c r="M14" s="15">
        <v>0</v>
      </c>
    </row>
    <row r="15" spans="1:14" s="16" customFormat="1" ht="25.5" x14ac:dyDescent="0.2">
      <c r="A15" s="26" t="s">
        <v>177</v>
      </c>
      <c r="B15" s="27" t="s">
        <v>104</v>
      </c>
      <c r="C15" s="28" t="s">
        <v>196</v>
      </c>
      <c r="D15" s="23" t="s">
        <v>191</v>
      </c>
      <c r="E15" s="23" t="s">
        <v>40</v>
      </c>
      <c r="F15" s="23" t="s">
        <v>171</v>
      </c>
      <c r="G15" s="23" t="s">
        <v>40</v>
      </c>
      <c r="H15" s="23" t="s">
        <v>42</v>
      </c>
      <c r="I15" s="23" t="s">
        <v>42</v>
      </c>
      <c r="J15" s="23" t="s">
        <v>43</v>
      </c>
      <c r="K15" s="23" t="s">
        <v>57</v>
      </c>
      <c r="L15" s="19">
        <v>-6226.1</v>
      </c>
      <c r="M15" s="25">
        <f>M16-M18</f>
        <v>-6000000</v>
      </c>
    </row>
    <row r="16" spans="1:14" ht="38.25" x14ac:dyDescent="0.2">
      <c r="A16" s="30" t="s">
        <v>113</v>
      </c>
      <c r="B16" s="13" t="s">
        <v>51</v>
      </c>
      <c r="C16" s="14" t="s">
        <v>195</v>
      </c>
      <c r="D16" s="24" t="s">
        <v>191</v>
      </c>
      <c r="E16" s="24" t="s">
        <v>40</v>
      </c>
      <c r="F16" s="24" t="s">
        <v>171</v>
      </c>
      <c r="G16" s="24" t="s">
        <v>40</v>
      </c>
      <c r="H16" s="24" t="s">
        <v>42</v>
      </c>
      <c r="I16" s="24" t="s">
        <v>42</v>
      </c>
      <c r="J16" s="24" t="s">
        <v>43</v>
      </c>
      <c r="K16" s="24" t="s">
        <v>44</v>
      </c>
      <c r="L16" s="22">
        <v>300000</v>
      </c>
      <c r="M16" s="15">
        <f>M17</f>
        <v>0</v>
      </c>
    </row>
    <row r="17" spans="1:13" ht="38.25" x14ac:dyDescent="0.2">
      <c r="A17" s="29"/>
      <c r="B17" s="21" t="s">
        <v>53</v>
      </c>
      <c r="C17" s="14" t="s">
        <v>192</v>
      </c>
      <c r="D17" s="24" t="s">
        <v>191</v>
      </c>
      <c r="E17" s="24" t="s">
        <v>40</v>
      </c>
      <c r="F17" s="24" t="s">
        <v>171</v>
      </c>
      <c r="G17" s="24" t="s">
        <v>40</v>
      </c>
      <c r="H17" s="24" t="s">
        <v>42</v>
      </c>
      <c r="I17" s="24" t="s">
        <v>186</v>
      </c>
      <c r="J17" s="24" t="s">
        <v>43</v>
      </c>
      <c r="K17" s="24" t="s">
        <v>47</v>
      </c>
      <c r="L17" s="22">
        <v>300000</v>
      </c>
      <c r="M17" s="15">
        <v>0</v>
      </c>
    </row>
    <row r="18" spans="1:13" ht="38.25" x14ac:dyDescent="0.2">
      <c r="A18" s="30" t="s">
        <v>178</v>
      </c>
      <c r="B18" s="21"/>
      <c r="C18" s="14" t="s">
        <v>194</v>
      </c>
      <c r="D18" s="24" t="s">
        <v>191</v>
      </c>
      <c r="E18" s="24" t="s">
        <v>40</v>
      </c>
      <c r="F18" s="24" t="s">
        <v>171</v>
      </c>
      <c r="G18" s="24" t="s">
        <v>40</v>
      </c>
      <c r="H18" s="24" t="s">
        <v>42</v>
      </c>
      <c r="I18" s="24" t="s">
        <v>42</v>
      </c>
      <c r="J18" s="24" t="s">
        <v>43</v>
      </c>
      <c r="K18" s="24" t="s">
        <v>172</v>
      </c>
      <c r="L18" s="22">
        <v>300000</v>
      </c>
      <c r="M18" s="15">
        <f>M19</f>
        <v>6000000</v>
      </c>
    </row>
    <row r="19" spans="1:13" ht="38.25" x14ac:dyDescent="0.2">
      <c r="A19" s="29"/>
      <c r="B19" s="21"/>
      <c r="C19" s="14" t="s">
        <v>193</v>
      </c>
      <c r="D19" s="24" t="s">
        <v>191</v>
      </c>
      <c r="E19" s="24" t="s">
        <v>40</v>
      </c>
      <c r="F19" s="24" t="s">
        <v>171</v>
      </c>
      <c r="G19" s="24" t="s">
        <v>40</v>
      </c>
      <c r="H19" s="24" t="s">
        <v>42</v>
      </c>
      <c r="I19" s="24" t="s">
        <v>186</v>
      </c>
      <c r="J19" s="24" t="s">
        <v>43</v>
      </c>
      <c r="K19" s="24" t="s">
        <v>173</v>
      </c>
      <c r="L19" s="22">
        <v>300000</v>
      </c>
      <c r="M19" s="15">
        <v>6000000</v>
      </c>
    </row>
    <row r="20" spans="1:13" s="16" customFormat="1" ht="25.5" x14ac:dyDescent="0.2">
      <c r="A20" s="26" t="s">
        <v>168</v>
      </c>
      <c r="B20" s="27" t="s">
        <v>58</v>
      </c>
      <c r="C20" s="28" t="s">
        <v>197</v>
      </c>
      <c r="D20" s="23" t="s">
        <v>57</v>
      </c>
      <c r="E20" s="23" t="s">
        <v>40</v>
      </c>
      <c r="F20" s="23" t="s">
        <v>59</v>
      </c>
      <c r="G20" s="23" t="s">
        <v>42</v>
      </c>
      <c r="H20" s="23" t="s">
        <v>42</v>
      </c>
      <c r="I20" s="23" t="s">
        <v>42</v>
      </c>
      <c r="J20" s="23" t="s">
        <v>43</v>
      </c>
      <c r="K20" s="23" t="s">
        <v>57</v>
      </c>
      <c r="L20" s="19">
        <v>245485.2</v>
      </c>
      <c r="M20" s="45">
        <f>M25-M21</f>
        <v>0</v>
      </c>
    </row>
    <row r="21" spans="1:13" x14ac:dyDescent="0.2">
      <c r="A21" s="29" t="s">
        <v>169</v>
      </c>
      <c r="B21" s="13" t="s">
        <v>62</v>
      </c>
      <c r="C21" s="14" t="s">
        <v>63</v>
      </c>
      <c r="D21" s="24" t="s">
        <v>57</v>
      </c>
      <c r="E21" s="24" t="s">
        <v>40</v>
      </c>
      <c r="F21" s="24" t="s">
        <v>59</v>
      </c>
      <c r="G21" s="24" t="s">
        <v>42</v>
      </c>
      <c r="H21" s="24" t="s">
        <v>42</v>
      </c>
      <c r="I21" s="24" t="s">
        <v>42</v>
      </c>
      <c r="J21" s="24" t="s">
        <v>43</v>
      </c>
      <c r="K21" s="24" t="s">
        <v>64</v>
      </c>
      <c r="L21" s="22">
        <v>-32397887.399999999</v>
      </c>
      <c r="M21" s="46">
        <f>M22</f>
        <v>290700392.55000001</v>
      </c>
    </row>
    <row r="22" spans="1:13" x14ac:dyDescent="0.2">
      <c r="A22" s="29"/>
      <c r="B22" s="13" t="s">
        <v>66</v>
      </c>
      <c r="C22" s="14" t="s">
        <v>67</v>
      </c>
      <c r="D22" s="24" t="s">
        <v>57</v>
      </c>
      <c r="E22" s="24" t="s">
        <v>40</v>
      </c>
      <c r="F22" s="24" t="s">
        <v>59</v>
      </c>
      <c r="G22" s="24" t="s">
        <v>41</v>
      </c>
      <c r="H22" s="24" t="s">
        <v>42</v>
      </c>
      <c r="I22" s="24" t="s">
        <v>42</v>
      </c>
      <c r="J22" s="24" t="s">
        <v>43</v>
      </c>
      <c r="K22" s="24" t="s">
        <v>64</v>
      </c>
      <c r="L22" s="22">
        <v>-32397887.399999999</v>
      </c>
      <c r="M22" s="46">
        <f>M23</f>
        <v>290700392.55000001</v>
      </c>
    </row>
    <row r="23" spans="1:13" x14ac:dyDescent="0.2">
      <c r="A23" s="29"/>
      <c r="B23" s="13" t="s">
        <v>69</v>
      </c>
      <c r="C23" s="14" t="s">
        <v>70</v>
      </c>
      <c r="D23" s="24" t="s">
        <v>57</v>
      </c>
      <c r="E23" s="24" t="s">
        <v>40</v>
      </c>
      <c r="F23" s="24" t="s">
        <v>59</v>
      </c>
      <c r="G23" s="24" t="s">
        <v>41</v>
      </c>
      <c r="H23" s="24" t="s">
        <v>40</v>
      </c>
      <c r="I23" s="24" t="s">
        <v>42</v>
      </c>
      <c r="J23" s="24" t="s">
        <v>43</v>
      </c>
      <c r="K23" s="24" t="s">
        <v>71</v>
      </c>
      <c r="L23" s="22">
        <v>-32397887.399999999</v>
      </c>
      <c r="M23" s="46">
        <f>M24</f>
        <v>290700392.55000001</v>
      </c>
    </row>
    <row r="24" spans="1:13" ht="25.5" x14ac:dyDescent="0.2">
      <c r="A24" s="29"/>
      <c r="B24" s="13" t="s">
        <v>73</v>
      </c>
      <c r="C24" s="14" t="s">
        <v>187</v>
      </c>
      <c r="D24" s="24" t="s">
        <v>57</v>
      </c>
      <c r="E24" s="24" t="s">
        <v>40</v>
      </c>
      <c r="F24" s="24" t="s">
        <v>59</v>
      </c>
      <c r="G24" s="24" t="s">
        <v>41</v>
      </c>
      <c r="H24" s="24" t="s">
        <v>40</v>
      </c>
      <c r="I24" s="24" t="s">
        <v>186</v>
      </c>
      <c r="J24" s="24" t="s">
        <v>43</v>
      </c>
      <c r="K24" s="24" t="s">
        <v>71</v>
      </c>
      <c r="L24" s="22">
        <v>-32397887.399999999</v>
      </c>
      <c r="M24" s="47">
        <v>290700392.55000001</v>
      </c>
    </row>
    <row r="25" spans="1:13" x14ac:dyDescent="0.2">
      <c r="A25" s="29" t="s">
        <v>170</v>
      </c>
      <c r="B25" s="13" t="s">
        <v>75</v>
      </c>
      <c r="C25" s="14" t="s">
        <v>76</v>
      </c>
      <c r="D25" s="24" t="s">
        <v>57</v>
      </c>
      <c r="E25" s="24" t="s">
        <v>40</v>
      </c>
      <c r="F25" s="24" t="s">
        <v>59</v>
      </c>
      <c r="G25" s="24" t="s">
        <v>42</v>
      </c>
      <c r="H25" s="24" t="s">
        <v>42</v>
      </c>
      <c r="I25" s="24" t="s">
        <v>42</v>
      </c>
      <c r="J25" s="24" t="s">
        <v>43</v>
      </c>
      <c r="K25" s="24" t="s">
        <v>77</v>
      </c>
      <c r="L25" s="22">
        <v>32643372.600000001</v>
      </c>
      <c r="M25" s="47">
        <f>M26</f>
        <v>290700392.55000001</v>
      </c>
    </row>
    <row r="26" spans="1:13" x14ac:dyDescent="0.2">
      <c r="A26" s="20"/>
      <c r="B26" s="21" t="s">
        <v>79</v>
      </c>
      <c r="C26" s="14" t="s">
        <v>80</v>
      </c>
      <c r="D26" s="24" t="s">
        <v>57</v>
      </c>
      <c r="E26" s="24" t="s">
        <v>40</v>
      </c>
      <c r="F26" s="24" t="s">
        <v>59</v>
      </c>
      <c r="G26" s="24" t="s">
        <v>41</v>
      </c>
      <c r="H26" s="24" t="s">
        <v>42</v>
      </c>
      <c r="I26" s="24" t="s">
        <v>42</v>
      </c>
      <c r="J26" s="24" t="s">
        <v>43</v>
      </c>
      <c r="K26" s="24" t="s">
        <v>77</v>
      </c>
      <c r="L26" s="22">
        <v>32643372.600000001</v>
      </c>
      <c r="M26" s="47">
        <f>M27</f>
        <v>290700392.55000001</v>
      </c>
    </row>
    <row r="27" spans="1:13" x14ac:dyDescent="0.2">
      <c r="A27" s="20"/>
      <c r="B27" s="21" t="s">
        <v>82</v>
      </c>
      <c r="C27" s="14" t="s">
        <v>83</v>
      </c>
      <c r="D27" s="24" t="s">
        <v>57</v>
      </c>
      <c r="E27" s="24" t="s">
        <v>40</v>
      </c>
      <c r="F27" s="24" t="s">
        <v>59</v>
      </c>
      <c r="G27" s="24" t="s">
        <v>41</v>
      </c>
      <c r="H27" s="24" t="s">
        <v>40</v>
      </c>
      <c r="I27" s="24" t="s">
        <v>42</v>
      </c>
      <c r="J27" s="24" t="s">
        <v>43</v>
      </c>
      <c r="K27" s="24" t="s">
        <v>84</v>
      </c>
      <c r="L27" s="22">
        <v>32643372.600000001</v>
      </c>
      <c r="M27" s="47">
        <f>M28</f>
        <v>290700392.55000001</v>
      </c>
    </row>
    <row r="28" spans="1:13" ht="25.5" x14ac:dyDescent="0.2">
      <c r="A28" s="20"/>
      <c r="B28" s="21" t="s">
        <v>86</v>
      </c>
      <c r="C28" s="14" t="s">
        <v>188</v>
      </c>
      <c r="D28" s="24" t="s">
        <v>57</v>
      </c>
      <c r="E28" s="24" t="s">
        <v>40</v>
      </c>
      <c r="F28" s="24" t="s">
        <v>59</v>
      </c>
      <c r="G28" s="24" t="s">
        <v>41</v>
      </c>
      <c r="H28" s="24" t="s">
        <v>40</v>
      </c>
      <c r="I28" s="24" t="s">
        <v>186</v>
      </c>
      <c r="J28" s="24" t="s">
        <v>43</v>
      </c>
      <c r="K28" s="24" t="s">
        <v>84</v>
      </c>
      <c r="L28" s="22">
        <v>32643372.600000001</v>
      </c>
      <c r="M28" s="49">
        <v>290700392.55000001</v>
      </c>
    </row>
    <row r="29" spans="1:13" ht="25.5" hidden="1" x14ac:dyDescent="0.2">
      <c r="A29" s="32" t="s">
        <v>181</v>
      </c>
      <c r="B29" s="33"/>
      <c r="C29" s="34" t="s">
        <v>180</v>
      </c>
      <c r="D29" s="35" t="s">
        <v>57</v>
      </c>
      <c r="E29" s="35" t="s">
        <v>40</v>
      </c>
      <c r="F29" s="35" t="s">
        <v>182</v>
      </c>
      <c r="G29" s="35" t="s">
        <v>42</v>
      </c>
      <c r="H29" s="35" t="s">
        <v>42</v>
      </c>
      <c r="I29" s="35" t="s">
        <v>42</v>
      </c>
      <c r="J29" s="35" t="s">
        <v>43</v>
      </c>
      <c r="K29" s="35" t="s">
        <v>57</v>
      </c>
      <c r="L29" s="36"/>
      <c r="M29" s="48">
        <f>-M30</f>
        <v>0</v>
      </c>
    </row>
    <row r="30" spans="1:13" ht="24" hidden="1" customHeight="1" x14ac:dyDescent="0.2">
      <c r="A30" s="37"/>
      <c r="B30" s="38"/>
      <c r="C30" s="39" t="s">
        <v>179</v>
      </c>
      <c r="D30" s="40" t="s">
        <v>57</v>
      </c>
      <c r="E30" s="40" t="s">
        <v>40</v>
      </c>
      <c r="F30" s="40" t="s">
        <v>182</v>
      </c>
      <c r="G30" s="40" t="s">
        <v>183</v>
      </c>
      <c r="H30" s="40" t="s">
        <v>42</v>
      </c>
      <c r="I30" s="40" t="s">
        <v>42</v>
      </c>
      <c r="J30" s="40" t="s">
        <v>43</v>
      </c>
      <c r="K30" s="40" t="s">
        <v>57</v>
      </c>
      <c r="L30" s="41"/>
      <c r="M30" s="47">
        <f>M31</f>
        <v>0</v>
      </c>
    </row>
    <row r="31" spans="1:13" ht="78.75" hidden="1" customHeight="1" x14ac:dyDescent="0.2">
      <c r="A31" s="37"/>
      <c r="B31" s="38"/>
      <c r="C31" s="39" t="s">
        <v>184</v>
      </c>
      <c r="D31" s="40" t="s">
        <v>57</v>
      </c>
      <c r="E31" s="40" t="s">
        <v>40</v>
      </c>
      <c r="F31" s="40" t="s">
        <v>182</v>
      </c>
      <c r="G31" s="40" t="s">
        <v>183</v>
      </c>
      <c r="H31" s="40" t="s">
        <v>42</v>
      </c>
      <c r="I31" s="40" t="s">
        <v>42</v>
      </c>
      <c r="J31" s="40" t="s">
        <v>43</v>
      </c>
      <c r="K31" s="40" t="s">
        <v>172</v>
      </c>
      <c r="L31" s="41"/>
      <c r="M31" s="47">
        <f>M32</f>
        <v>0</v>
      </c>
    </row>
    <row r="32" spans="1:13" ht="75.75" hidden="1" customHeight="1" x14ac:dyDescent="0.2">
      <c r="A32" s="37"/>
      <c r="B32" s="31"/>
      <c r="C32" s="39" t="s">
        <v>185</v>
      </c>
      <c r="D32" s="40" t="s">
        <v>57</v>
      </c>
      <c r="E32" s="40" t="s">
        <v>40</v>
      </c>
      <c r="F32" s="40" t="s">
        <v>182</v>
      </c>
      <c r="G32" s="40" t="s">
        <v>183</v>
      </c>
      <c r="H32" s="40" t="s">
        <v>42</v>
      </c>
      <c r="I32" s="40" t="s">
        <v>167</v>
      </c>
      <c r="J32" s="40" t="s">
        <v>43</v>
      </c>
      <c r="K32" s="40" t="s">
        <v>173</v>
      </c>
      <c r="L32" s="41"/>
      <c r="M32" s="47">
        <v>0</v>
      </c>
    </row>
    <row r="33" spans="1:13" s="16" customFormat="1" ht="25.5" x14ac:dyDescent="0.2">
      <c r="A33" s="17"/>
      <c r="B33" s="18" t="s">
        <v>97</v>
      </c>
      <c r="C33" s="28" t="s">
        <v>98</v>
      </c>
      <c r="D33" s="23" t="s">
        <v>57</v>
      </c>
      <c r="E33" s="23" t="s">
        <v>42</v>
      </c>
      <c r="F33" s="23" t="s">
        <v>42</v>
      </c>
      <c r="G33" s="23" t="s">
        <v>42</v>
      </c>
      <c r="H33" s="23" t="s">
        <v>42</v>
      </c>
      <c r="I33" s="23" t="s">
        <v>42</v>
      </c>
      <c r="J33" s="23" t="s">
        <v>43</v>
      </c>
      <c r="K33" s="23" t="s">
        <v>57</v>
      </c>
      <c r="L33" s="19">
        <v>1696521.1</v>
      </c>
      <c r="M33" s="45">
        <f>M20+M12+M29+M15</f>
        <v>-6000000</v>
      </c>
    </row>
  </sheetData>
  <sheetProtection formatColumns="0"/>
  <mergeCells count="12">
    <mergeCell ref="L10:L11"/>
    <mergeCell ref="M10:M11"/>
    <mergeCell ref="A2:M2"/>
    <mergeCell ref="A7:M7"/>
    <mergeCell ref="A8:M8"/>
    <mergeCell ref="A10:A11"/>
    <mergeCell ref="B10:B11"/>
    <mergeCell ref="C10:C11"/>
    <mergeCell ref="D10:K10"/>
    <mergeCell ref="A3:M4"/>
    <mergeCell ref="J6:M6"/>
    <mergeCell ref="D5:M5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9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Лист1!$B$1:$L$33</f>
        <v>0</v>
      </c>
    </row>
    <row r="5" spans="1:2" x14ac:dyDescent="0.2">
      <c r="B5" s="2">
        <v>1.05</v>
      </c>
    </row>
    <row r="6" spans="1:2" x14ac:dyDescent="0.2">
      <c r="B6" s="2" t="s">
        <v>120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103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121</v>
      </c>
      <c r="D21" s="6" t="s">
        <v>156</v>
      </c>
      <c r="E21" s="6" t="s">
        <v>157</v>
      </c>
      <c r="F21" s="6" t="s">
        <v>158</v>
      </c>
      <c r="G21" s="6" t="s">
        <v>159</v>
      </c>
      <c r="H21" s="6" t="s">
        <v>160</v>
      </c>
      <c r="I21" s="6" t="s">
        <v>161</v>
      </c>
      <c r="J21" s="6" t="s">
        <v>162</v>
      </c>
      <c r="K21" s="6" t="s">
        <v>163</v>
      </c>
      <c r="L21" s="6" t="s">
        <v>164</v>
      </c>
      <c r="M21" s="6" t="s">
        <v>165</v>
      </c>
      <c r="N21" s="6" t="s">
        <v>166</v>
      </c>
    </row>
    <row r="22" spans="1:17" x14ac:dyDescent="0.2">
      <c r="C22" s="6" t="s">
        <v>122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123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124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125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126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127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128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129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130</v>
      </c>
      <c r="N30"/>
      <c r="O30" s="1">
        <v>11</v>
      </c>
      <c r="P30" s="1" t="s">
        <v>60</v>
      </c>
      <c r="Q30" s="1" t="s">
        <v>61</v>
      </c>
    </row>
    <row r="31" spans="1:17" x14ac:dyDescent="0.2">
      <c r="C31" s="6" t="s">
        <v>131</v>
      </c>
      <c r="N31"/>
      <c r="O31" s="1">
        <v>12</v>
      </c>
      <c r="P31" s="1" t="s">
        <v>60</v>
      </c>
      <c r="Q31" s="1" t="s">
        <v>65</v>
      </c>
    </row>
    <row r="32" spans="1:17" x14ac:dyDescent="0.2">
      <c r="C32" s="6" t="s">
        <v>132</v>
      </c>
      <c r="N32"/>
      <c r="O32" s="1">
        <v>13</v>
      </c>
      <c r="P32" s="1" t="s">
        <v>60</v>
      </c>
      <c r="Q32" s="1" t="s">
        <v>68</v>
      </c>
    </row>
    <row r="33" spans="3:17" x14ac:dyDescent="0.2">
      <c r="C33" s="6" t="s">
        <v>133</v>
      </c>
      <c r="N33"/>
      <c r="O33" s="1">
        <v>14</v>
      </c>
      <c r="P33" s="1" t="s">
        <v>60</v>
      </c>
      <c r="Q33" s="1" t="s">
        <v>72</v>
      </c>
    </row>
    <row r="34" spans="3:17" x14ac:dyDescent="0.2">
      <c r="C34" s="6" t="s">
        <v>134</v>
      </c>
      <c r="N34"/>
      <c r="O34" s="1">
        <v>15</v>
      </c>
      <c r="P34" s="1" t="s">
        <v>60</v>
      </c>
      <c r="Q34" s="1" t="s">
        <v>74</v>
      </c>
    </row>
    <row r="35" spans="3:17" x14ac:dyDescent="0.2">
      <c r="C35" s="6" t="s">
        <v>135</v>
      </c>
      <c r="N35"/>
      <c r="O35" s="1">
        <v>16</v>
      </c>
      <c r="P35" s="1" t="s">
        <v>60</v>
      </c>
      <c r="Q35" s="1" t="s">
        <v>78</v>
      </c>
    </row>
    <row r="36" spans="3:17" x14ac:dyDescent="0.2">
      <c r="C36" s="6" t="s">
        <v>136</v>
      </c>
      <c r="N36"/>
      <c r="O36" s="1">
        <v>17</v>
      </c>
      <c r="P36" s="1" t="s">
        <v>60</v>
      </c>
      <c r="Q36" s="1" t="s">
        <v>81</v>
      </c>
    </row>
    <row r="37" spans="3:17" x14ac:dyDescent="0.2">
      <c r="C37" s="6" t="s">
        <v>137</v>
      </c>
      <c r="N37"/>
      <c r="O37" s="1">
        <v>18</v>
      </c>
      <c r="P37" s="1" t="s">
        <v>60</v>
      </c>
      <c r="Q37" s="1" t="s">
        <v>85</v>
      </c>
    </row>
    <row r="38" spans="3:17" x14ac:dyDescent="0.2">
      <c r="C38" s="6" t="s">
        <v>138</v>
      </c>
      <c r="N38"/>
      <c r="O38" s="1">
        <v>19</v>
      </c>
      <c r="P38" s="1" t="s">
        <v>60</v>
      </c>
      <c r="Q38" s="1" t="s">
        <v>87</v>
      </c>
    </row>
    <row r="39" spans="3:17" x14ac:dyDescent="0.2">
      <c r="C39" s="6" t="s">
        <v>139</v>
      </c>
      <c r="N39"/>
      <c r="O39" s="1">
        <v>21</v>
      </c>
      <c r="P39" s="1" t="s">
        <v>88</v>
      </c>
      <c r="Q39" s="1" t="s">
        <v>89</v>
      </c>
    </row>
    <row r="40" spans="3:17" x14ac:dyDescent="0.2">
      <c r="C40" s="6" t="s">
        <v>140</v>
      </c>
      <c r="N40"/>
      <c r="O40" s="1">
        <v>22</v>
      </c>
      <c r="P40" s="1" t="s">
        <v>88</v>
      </c>
      <c r="Q40" s="1" t="s">
        <v>90</v>
      </c>
    </row>
    <row r="41" spans="3:17" x14ac:dyDescent="0.2">
      <c r="C41" s="6" t="s">
        <v>141</v>
      </c>
      <c r="N41"/>
      <c r="O41" s="1">
        <v>23</v>
      </c>
      <c r="P41" s="1" t="s">
        <v>88</v>
      </c>
      <c r="Q41" s="1" t="s">
        <v>91</v>
      </c>
    </row>
    <row r="42" spans="3:17" x14ac:dyDescent="0.2">
      <c r="C42" s="6" t="s">
        <v>142</v>
      </c>
      <c r="N42"/>
      <c r="O42" s="1">
        <v>24</v>
      </c>
      <c r="P42" s="1" t="s">
        <v>45</v>
      </c>
      <c r="Q42" s="1" t="s">
        <v>92</v>
      </c>
    </row>
    <row r="43" spans="3:17" x14ac:dyDescent="0.2">
      <c r="C43" s="6" t="s">
        <v>143</v>
      </c>
      <c r="N43"/>
      <c r="O43" s="1">
        <v>25</v>
      </c>
      <c r="P43" s="1" t="s">
        <v>45</v>
      </c>
      <c r="Q43" s="1" t="s">
        <v>93</v>
      </c>
    </row>
    <row r="44" spans="3:17" x14ac:dyDescent="0.2">
      <c r="C44" s="6" t="s">
        <v>144</v>
      </c>
      <c r="N44"/>
      <c r="O44" s="1">
        <v>26</v>
      </c>
      <c r="P44" s="1" t="s">
        <v>45</v>
      </c>
      <c r="Q44" s="1" t="s">
        <v>94</v>
      </c>
    </row>
    <row r="45" spans="3:17" x14ac:dyDescent="0.2">
      <c r="C45" s="6" t="s">
        <v>145</v>
      </c>
      <c r="N45"/>
      <c r="O45" s="1">
        <v>29</v>
      </c>
      <c r="P45" s="1" t="s">
        <v>45</v>
      </c>
      <c r="Q45" s="1" t="s">
        <v>95</v>
      </c>
    </row>
    <row r="46" spans="3:17" x14ac:dyDescent="0.2">
      <c r="C46" s="6" t="s">
        <v>146</v>
      </c>
      <c r="N46"/>
      <c r="O46" s="1">
        <v>32</v>
      </c>
      <c r="P46" s="1" t="s">
        <v>45</v>
      </c>
      <c r="Q46" s="1" t="s">
        <v>96</v>
      </c>
    </row>
    <row r="47" spans="3:17" x14ac:dyDescent="0.2">
      <c r="C47" s="6" t="s">
        <v>147</v>
      </c>
      <c r="N47"/>
      <c r="O47" s="1">
        <v>34</v>
      </c>
      <c r="P47" s="1" t="s">
        <v>60</v>
      </c>
      <c r="Q47" s="1" t="s">
        <v>60</v>
      </c>
    </row>
    <row r="48" spans="3:17" x14ac:dyDescent="0.2">
      <c r="C48" s="6" t="s">
        <v>148</v>
      </c>
      <c r="O48" s="1">
        <v>1</v>
      </c>
      <c r="P48" s="1" t="s">
        <v>45</v>
      </c>
      <c r="Q48" s="1" t="s">
        <v>105</v>
      </c>
    </row>
    <row r="49" spans="3:17" x14ac:dyDescent="0.2">
      <c r="C49" s="6" t="s">
        <v>149</v>
      </c>
      <c r="O49" s="1">
        <v>6</v>
      </c>
      <c r="P49" s="1" t="s">
        <v>45</v>
      </c>
      <c r="Q49" s="1" t="s">
        <v>106</v>
      </c>
    </row>
    <row r="50" spans="3:17" x14ac:dyDescent="0.2">
      <c r="C50" s="6" t="s">
        <v>150</v>
      </c>
      <c r="O50" s="1">
        <v>27</v>
      </c>
      <c r="P50" s="1" t="s">
        <v>45</v>
      </c>
      <c r="Q50" s="1" t="s">
        <v>107</v>
      </c>
    </row>
    <row r="51" spans="3:17" x14ac:dyDescent="0.2">
      <c r="C51" s="6" t="s">
        <v>151</v>
      </c>
      <c r="O51" s="1">
        <v>28</v>
      </c>
      <c r="P51" s="1" t="s">
        <v>45</v>
      </c>
      <c r="Q51" s="1" t="s">
        <v>108</v>
      </c>
    </row>
    <row r="52" spans="3:17" x14ac:dyDescent="0.2">
      <c r="C52" s="6" t="s">
        <v>152</v>
      </c>
      <c r="O52" s="1">
        <v>30</v>
      </c>
      <c r="P52" s="1" t="s">
        <v>45</v>
      </c>
      <c r="Q52" s="1" t="s">
        <v>109</v>
      </c>
    </row>
    <row r="53" spans="3:17" x14ac:dyDescent="0.2">
      <c r="C53" s="6" t="s">
        <v>153</v>
      </c>
      <c r="O53" s="1">
        <v>31</v>
      </c>
      <c r="P53" s="1" t="s">
        <v>45</v>
      </c>
      <c r="Q53" s="1" t="s">
        <v>110</v>
      </c>
    </row>
    <row r="54" spans="3:17" x14ac:dyDescent="0.2">
      <c r="C54" s="6" t="s">
        <v>154</v>
      </c>
      <c r="O54" s="1">
        <v>33</v>
      </c>
      <c r="P54" s="1" t="s">
        <v>45</v>
      </c>
      <c r="Q54" s="1" t="s">
        <v>111</v>
      </c>
    </row>
    <row r="55" spans="3:17" x14ac:dyDescent="0.2">
      <c r="C55" s="6" t="s">
        <v>155</v>
      </c>
      <c r="O55" s="1">
        <v>20</v>
      </c>
      <c r="P55" s="1" t="s">
        <v>60</v>
      </c>
      <c r="Q55" s="1" t="s">
        <v>112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6" t="s">
        <v>100</v>
      </c>
    </row>
    <row r="8" spans="1:2" s="7" customFormat="1" x14ac:dyDescent="0.2">
      <c r="A8" s="56"/>
    </row>
    <row r="9" spans="1:2" s="7" customFormat="1" hidden="1" x14ac:dyDescent="0.2">
      <c r="A9" s="27" t="s">
        <v>104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62</v>
      </c>
    </row>
    <row r="13" spans="1:2" x14ac:dyDescent="0.2">
      <c r="A13" s="13" t="s">
        <v>66</v>
      </c>
    </row>
    <row r="14" spans="1:2" x14ac:dyDescent="0.2">
      <c r="A14" s="13" t="s">
        <v>69</v>
      </c>
    </row>
    <row r="15" spans="1:2" x14ac:dyDescent="0.2">
      <c r="A15" s="13" t="s">
        <v>73</v>
      </c>
    </row>
    <row r="16" spans="1:2" x14ac:dyDescent="0.2">
      <c r="A16" s="13" t="s">
        <v>75</v>
      </c>
    </row>
    <row r="17" spans="1:1" x14ac:dyDescent="0.2">
      <c r="A17" s="21" t="s">
        <v>79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82</v>
      </c>
    </row>
    <row r="21" spans="1:1" s="16" customFormat="1" x14ac:dyDescent="0.2">
      <c r="A21" s="18" t="s">
        <v>97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ufin391</cp:lastModifiedBy>
  <cp:lastPrinted>2021-11-03T14:55:23Z</cp:lastPrinted>
  <dcterms:created xsi:type="dcterms:W3CDTF">2007-10-04T11:42:06Z</dcterms:created>
  <dcterms:modified xsi:type="dcterms:W3CDTF">2024-12-18T12:20:18Z</dcterms:modified>
</cp:coreProperties>
</file>