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CB699405-3F7B-45A2-BD3C-CD9D7B45E863}"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F331" i="2" l="1"/>
  <c r="F330" i="2"/>
  <c r="F329" i="2" s="1"/>
  <c r="F328" i="2" s="1"/>
  <c r="F327" i="2" s="1"/>
  <c r="F278" i="2" l="1"/>
  <c r="F272" i="2"/>
  <c r="F267" i="2"/>
  <c r="F270" i="2"/>
  <c r="F246" i="2"/>
  <c r="F187" i="2"/>
  <c r="F177" i="2"/>
  <c r="F174" i="2"/>
  <c r="F155" i="2"/>
  <c r="F144" i="2"/>
  <c r="F127" i="2" s="1"/>
  <c r="F128" i="2"/>
  <c r="F107" i="2"/>
  <c r="F62" i="2"/>
  <c r="F24" i="2"/>
  <c r="F226" i="2" l="1"/>
  <c r="G88" i="2" l="1"/>
  <c r="G87" i="2" s="1"/>
  <c r="G86" i="2" s="1"/>
  <c r="G81" i="2"/>
  <c r="G80" i="2" s="1"/>
  <c r="F285" i="2" l="1"/>
  <c r="F247" i="2"/>
  <c r="F188" i="2" l="1"/>
  <c r="F190" i="2"/>
  <c r="F95" i="2"/>
  <c r="F93" i="2"/>
  <c r="F89" i="2"/>
  <c r="F186" i="2" l="1"/>
  <c r="F25" i="2"/>
  <c r="F27" i="2"/>
  <c r="F20" i="2"/>
  <c r="F315" i="2" l="1"/>
  <c r="F310" i="2" s="1"/>
  <c r="F309" i="2" s="1"/>
  <c r="F308" i="2" s="1"/>
  <c r="F306" i="2"/>
  <c r="F305" i="2" s="1"/>
  <c r="F304" i="2" s="1"/>
  <c r="F303" i="2" s="1"/>
  <c r="F292" i="2"/>
  <c r="F290" i="2"/>
  <c r="F289" i="2" s="1"/>
  <c r="F287" i="2"/>
  <c r="F281" i="2"/>
  <c r="F265" i="2"/>
  <c r="F264" i="2" s="1"/>
  <c r="F263" i="2" s="1"/>
  <c r="F249" i="2"/>
  <c r="F245" i="2" s="1"/>
  <c r="F244" i="2" s="1"/>
  <c r="F243" i="2" s="1"/>
  <c r="F218" i="2"/>
  <c r="F214" i="2"/>
  <c r="F203" i="2" s="1"/>
  <c r="F212" i="2"/>
  <c r="F210" i="2"/>
  <c r="F204" i="2"/>
  <c r="F206" i="2"/>
  <c r="G182" i="2"/>
  <c r="G181" i="2" s="1"/>
  <c r="F173" i="2"/>
  <c r="F172" i="2" s="1"/>
  <c r="F171" i="2" s="1"/>
  <c r="F154" i="2"/>
  <c r="F158" i="2"/>
  <c r="G136" i="2"/>
  <c r="F136" i="2"/>
  <c r="F134" i="2"/>
  <c r="F115" i="2"/>
  <c r="F114" i="2" s="1"/>
  <c r="F113" i="2" s="1"/>
  <c r="F112" i="2" s="1"/>
  <c r="F108" i="2"/>
  <c r="F103" i="2"/>
  <c r="G97" i="2"/>
  <c r="F97" i="2"/>
  <c r="F126" i="2" l="1"/>
  <c r="F125" i="2" s="1"/>
  <c r="F124" i="2" s="1"/>
  <c r="F302" i="2"/>
  <c r="F277" i="2"/>
  <c r="F276" i="2" s="1"/>
  <c r="F275"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1" i="2" l="1"/>
  <c r="F50" i="2"/>
  <c r="F49" i="2" s="1"/>
  <c r="F298" i="2"/>
  <c r="F297" i="2" s="1"/>
  <c r="F296" i="2" s="1"/>
  <c r="F295" i="2" s="1"/>
  <c r="F294" i="2" s="1"/>
  <c r="F274" i="2" s="1"/>
  <c r="F325" i="2"/>
  <c r="F324" i="2" s="1"/>
  <c r="F323" i="2" s="1"/>
  <c r="F322" i="2" s="1"/>
  <c r="F321" i="2" s="1"/>
  <c r="F320" i="2" s="1"/>
  <c r="F48" i="2" l="1"/>
  <c r="F202" i="2"/>
  <c r="F230" i="2" l="1"/>
  <c r="F238" i="2"/>
  <c r="F225" i="2" l="1"/>
  <c r="F224" i="2" s="1"/>
  <c r="F201" i="2" s="1"/>
  <c r="F200" i="2" s="1"/>
  <c r="F123" i="2" s="1"/>
  <c r="F333" i="2" s="1"/>
  <c r="F18" i="2" l="1"/>
  <c r="F29" i="2" l="1"/>
  <c r="F23" i="2" s="1"/>
  <c r="F16" i="2"/>
  <c r="F15" i="2" s="1"/>
  <c r="F14" i="2" s="1"/>
  <c r="F13" i="2" s="1"/>
  <c r="F22" i="2" l="1"/>
  <c r="F12" i="2" s="1"/>
  <c r="G108" i="2"/>
  <c r="G107" i="2" s="1"/>
  <c r="G106" i="2" s="1"/>
  <c r="G105" i="2" s="1"/>
  <c r="G79" i="2"/>
  <c r="G78" i="2" s="1"/>
  <c r="G77" i="2" s="1"/>
  <c r="H218" i="2"/>
  <c r="G85" i="2" l="1"/>
  <c r="G76" i="2" l="1"/>
  <c r="G315" i="2"/>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333" i="2" l="1"/>
  <c r="F105" i="2" l="1"/>
  <c r="F76" i="2" s="1"/>
  <c r="F106" i="2"/>
</calcChain>
</file>

<file path=xl/sharedStrings.xml><?xml version="1.0" encoding="utf-8"?>
<sst xmlns="http://schemas.openxmlformats.org/spreadsheetml/2006/main" count="1598" uniqueCount="373">
  <si>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</si>
  <si>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</si>
  <si>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</si>
  <si>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</si>
  <si>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</si>
  <si>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</si>
  <si>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</si>
  <si>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</si>
  <si>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</si>
  <si>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</si>
  <si>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</si>
  <si>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</si>
  <si>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</si>
  <si>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</si>
  <si>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</si>
  <si>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</si>
  <si>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</si>
  <si>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</si>
  <si>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</si>
  <si>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</si>
  <si>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</si>
  <si>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</si>
  <si>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</si>
  <si>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</si>
  <si>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</si>
  <si>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</si>
  <si>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</si>
  <si>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</si>
  <si>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</si>
  <si>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</si>
  <si>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</si>
  <si>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</si>
  <si>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</si>
  <si>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</si>
  <si>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</si>
  <si>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</si>
  <si>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</si>
  <si>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</si>
  <si>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</si>
  <si>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</si>
  <si>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</si>
  <si>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</si>
  <si>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</si>
  <si>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</si>
  <si>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</si>
  <si>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</si>
  <si>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</si>
  <si>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</si>
  <si>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</si>
  <si>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</si>
  <si>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</si>
  <si>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</si>
  <si>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</si>
  <si>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</si>
  <si>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</si>
  <si>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</si>
  <si>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</si>
  <si>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</si>
  <si>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</si>
  <si>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</si>
  <si>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</si>
  <si>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</si>
  <si>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</si>
  <si>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</si>
  <si>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</si>
  <si>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</si>
  <si>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</si>
  <si>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</si>
  <si>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</si>
  <si>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</si>
  <si>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</si>
  <si>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</si>
  <si>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</si>
  <si>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</si>
  <si>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</si>
  <si>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</si>
  <si>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</si>
  <si>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</si>
  <si>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</si>
  <si>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</si>
  <si>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</si>
  <si>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</si>
  <si>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</si>
  <si>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</si>
  <si>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</si>
  <si>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</si>
  <si>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</si>
  <si>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</si>
  <si>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</si>
  <si>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</si>
  <si>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</si>
  <si>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</si>
  <si>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</si>
  <si>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</si>
  <si>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</si>
  <si>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</si>
  <si>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</si>
  <si>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</si>
  <si>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</si>
  <si>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</si>
  <si>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</si>
  <si>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</si>
  <si>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</si>
  <si>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</si>
  <si>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</si>
  <si>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</si>
  <si>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</si>
  <si>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</si>
  <si>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</si>
  <si>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</si>
  <si>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</si>
  <si>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</si>
  <si>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</si>
  <si>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</si>
  <si>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</si>
  <si>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</si>
  <si>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</si>
  <si>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</si>
  <si>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</si>
  <si>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</si>
  <si>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</si>
  <si>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</si>
  <si>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</si>
  <si>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</si>
  <si>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</si>
  <si>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</si>
  <si>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</si>
  <si>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</si>
  <si>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</si>
  <si>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</si>
  <si>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</si>
  <si>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</si>
  <si>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</si>
  <si>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</si>
  <si>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</si>
  <si>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</si>
  <si>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</si>
  <si>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</si>
  <si>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</si>
  <si>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</si>
  <si>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</si>
  <si>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</si>
  <si>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</si>
  <si>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</si>
  <si>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</si>
  <si>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</si>
  <si>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</si>
  <si>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</si>
  <si>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</si>
  <si>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</si>
  <si>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</si>
  <si>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</si>
  <si>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</si>
  <si>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</si>
  <si>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</si>
  <si>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</si>
  <si>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</si>
  <si>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</si>
  <si>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</si>
  <si>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</si>
  <si>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</si>
  <si>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</si>
  <si>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</si>
  <si>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</si>
  <si>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</si>
  <si>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</si>
  <si>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</si>
  <si>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</si>
  <si>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</si>
  <si>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</si>
  <si>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</si>
  <si>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</si>
  <si>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</si>
  <si>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</si>
  <si>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</si>
  <si>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</si>
  <si>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</si>
  <si>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</si>
  <si>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</si>
  <si>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</si>
  <si>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</si>
  <si>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</si>
  <si>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</si>
  <si>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</si>
  <si>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</si>
  <si>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</si>
  <si>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</si>
  <si>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</si>
  <si>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</si>
  <si>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</si>
  <si>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</si>
  <si>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</si>
  <si>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</si>
  <si>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</si>
  <si>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</si>
  <si>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</si>
  <si>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</si>
  <si>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</si>
  <si>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</si>
  <si>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</si>
  <si>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</si>
  <si>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</si>
  <si>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</si>
  <si>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</si>
  <si>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</si>
  <si>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</si>
  <si>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</si>
  <si>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</si>
  <si>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</si>
  <si>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</si>
  <si>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</si>
  <si>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</si>
  <si>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</si>
  <si>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</si>
  <si>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</si>
  <si>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</si>
  <si>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</si>
  <si>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</si>
  <si>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</si>
  <si>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</si>
  <si>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</si>
  <si>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</si>
  <si>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</si>
  <si>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</si>
  <si>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</si>
  <si>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</si>
  <si>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</si>
  <si>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</si>
  <si>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</si>
  <si>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</si>
  <si>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</si>
  <si>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</si>
  <si>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</si>
  <si>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</si>
  <si>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</si>
  <si>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</si>
  <si>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</si>
  <si>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</si>
  <si>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</si>
  <si>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</si>
  <si>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</si>
  <si>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</si>
  <si>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</si>
  <si>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</si>
  <si>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</si>
  <si>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</si>
  <si>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</si>
  <si>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</si>
  <si>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</si>
  <si>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</si>
  <si>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</si>
  <si>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</si>
  <si>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</si>
  <si>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</si>
  <si>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</si>
  <si>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</si>
  <si>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</si>
  <si>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</si>
  <si>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</si>
  <si>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</si>
  <si>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</si>
  <si>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</si>
  <si>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</si>
  <si>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</si>
  <si>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</si>
  <si>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</si>
  <si>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</si>
  <si>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</si>
  <si>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</si>
  <si>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</si>
  <si>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</si>
  <si>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</si>
  <si>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</si>
  <si>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</si>
  <si>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</si>
  <si>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</si>
  <si>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</si>
  <si>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</si>
  <si>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</si>
  <si>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</si>
  <si>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</si>
  <si>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</si>
  <si>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</si>
  <si>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</si>
  <si>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</si>
  <si>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</si>
  <si>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</si>
  <si>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</si>
  <si>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</si>
  <si>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</si>
  <si>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</si>
  <si>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</si>
  <si>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</si>
  <si>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</si>
  <si>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</si>
  <si>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</si>
  <si>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</si>
  <si>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</si>
  <si>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</si>
  <si>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</si>
  <si>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</si>
  <si>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</si>
  <si>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</si>
  <si>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</si>
  <si>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</si>
  <si>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</si>
  <si>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</si>
  <si>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</si>
  <si>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</si>
  <si>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</si>
  <si>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</si>
  <si>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</si>
  <si>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</si>
  <si>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</si>
  <si>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</si>
  <si>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</si>
  <si>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</si>
  <si>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</si>
  <si>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</si>
  <si>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</si>
  <si>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</si>
  <si>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</si>
  <si>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</si>
  <si>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</si>
  <si>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</si>
  <si>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</si>
  <si>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</si>
  <si>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</si>
  <si>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</si>
  <si>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</si>
  <si>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</si>
  <si>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</si>
  <si>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</si>
  <si>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</si>
  <si>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</si>
  <si>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</si>
  <si>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</si>
  <si>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</si>
  <si>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</si>
  <si>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</si>
  <si>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</si>
  <si>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</si>
  <si>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</si>
  <si>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</si>
  <si>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</si>
  <si>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</si>
  <si>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</si>
  <si>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</si>
  <si>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</si>
  <si>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</si>
  <si>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</si>
  <si>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</si>
  <si>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</si>
  <si>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</si>
  <si>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</si>
  <si>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</si>
  <si>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</si>
  <si>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</si>
  <si>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</si>
  <si>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</si>
  <si>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</si>
  <si>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</si>
  <si>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</si>
  <si>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Приложение № 4.1</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</si>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</sst>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5">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7" fillId="0" borderId="1" xfId="6" applyNumberFormat="1" applyFont="1" applyBorder="1" applyAlignment="1" applyProtection="1">
      <alignment vertical="top" wrapText="1"/>
    </xf>
    <xf numFmtId="0" fontId="16" fillId="0" borderId="1" xfId="6" applyNumberFormat="1" applyFont="1" applyBorder="1" applyAlignment="1" applyProtection="1">
      <alignment vertical="top" wrapText="1"/>
    </xf>
    <xf numFmtId="0" fontId="5" fillId="0" borderId="1" xfId="6" applyNumberFormat="1" applyFont="1" applyBorder="1" applyAlignment="1" applyProtection="1">
      <alignment vertical="top" wrapText="1"/>
    </xf>
    <xf numFmtId="1" fontId="5" fillId="0" borderId="1" xfId="7" applyNumberFormat="1" applyFont="1" applyFill="1" applyBorder="1" applyProtection="1">
      <alignment horizontal="center" vertical="top" shrinkToFit="1"/>
    </xf>
    <xf numFmtId="4" fontId="5" fillId="0" borderId="1" xfId="8" applyNumberFormat="1" applyFont="1" applyFill="1" applyBorder="1" applyAlignment="1" applyProtection="1">
      <alignment horizontal="right" vertical="top" shrinkToFi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0" fontId="9" fillId="0" borderId="1" xfId="0" applyFont="1" applyFill="1" applyBorder="1" applyAlignment="1">
      <alignment horizontal="right"/>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topLeftCell="A323" zoomScaleNormal="100" zoomScaleSheetLayoutView="100" workbookViewId="0">
      <selection activeCell="F220" sqref="F220"/>
    </sheetView>
  </sheetViews>
  <sheetFormatPr defaultRowHeight="15" outlineLevelRow="6" x14ac:dyDescent="0.25"/>
  <cols>
    <col min="1" max="1" width="46" style="17" customWidth="1"/>
    <col min="2" max="2" width="7.7109375" style="17" customWidth="1"/>
    <col min="3" max="3" width="9.5703125" style="17" customWidth="1"/>
    <col min="4" max="4" width="13.28515625" style="17" customWidth="1"/>
    <col min="5" max="5" width="7.7109375" style="17" customWidth="1"/>
    <col min="6" max="6" width="15.5703125" style="40" customWidth="1"/>
    <col min="7" max="7" width="15.7109375" style="17" customWidth="1"/>
    <col min="8" max="8" width="13.5703125" style="17" customWidth="1"/>
    <col min="9" max="16384" width="9.140625" style="17"/>
  </cols>
  <sheetData>
    <row r="1" spans="1:16" ht="15" customHeight="1" x14ac:dyDescent="0.25">
      <c r="G1" s="80" t="s">
        <v>363</v>
      </c>
      <c r="H1" s="80"/>
    </row>
    <row r="2" spans="1:16" s="3" customFormat="1" ht="29.25" customHeight="1" x14ac:dyDescent="0.3">
      <c r="A2" s="10"/>
      <c r="B2" s="11"/>
      <c r="C2" s="11"/>
      <c r="D2" s="61"/>
      <c r="E2" s="35"/>
      <c r="F2" s="4"/>
      <c r="G2" s="79" t="s">
        <v>337</v>
      </c>
      <c r="H2" s="79"/>
      <c r="I2" s="2"/>
    </row>
    <row r="3" spans="1:16" s="3" customFormat="1" ht="18.75" customHeight="1" x14ac:dyDescent="0.25">
      <c r="B3" s="2"/>
      <c r="C3" s="2"/>
      <c r="D3" s="78"/>
      <c r="E3" s="78"/>
      <c r="F3" s="78"/>
      <c r="G3" s="79"/>
      <c r="H3" s="79"/>
      <c r="I3" s="9"/>
      <c r="J3" s="9"/>
      <c r="K3" s="9"/>
      <c r="L3" s="9"/>
      <c r="M3" s="9"/>
      <c r="N3" s="9"/>
      <c r="O3" s="9"/>
      <c r="P3" s="9"/>
    </row>
    <row r="4" spans="1:16" s="3" customFormat="1" ht="15" customHeight="1" x14ac:dyDescent="0.25">
      <c r="B4" s="2"/>
      <c r="C4" s="2"/>
      <c r="D4" s="78"/>
      <c r="E4" s="78"/>
      <c r="F4" s="78"/>
      <c r="G4" s="79"/>
      <c r="H4" s="79"/>
      <c r="I4" s="9"/>
      <c r="J4" s="9"/>
      <c r="K4" s="9"/>
      <c r="L4" s="9"/>
      <c r="M4" s="9"/>
      <c r="N4" s="9"/>
      <c r="O4" s="9"/>
      <c r="P4" s="9"/>
    </row>
    <row r="5" spans="1:16" s="3" customFormat="1" ht="15" customHeight="1" x14ac:dyDescent="0.25">
      <c r="B5" s="2"/>
      <c r="C5" s="2"/>
      <c r="D5" s="78"/>
      <c r="E5" s="78"/>
      <c r="F5" s="78"/>
      <c r="G5" s="79"/>
      <c r="H5" s="79"/>
      <c r="I5" s="9"/>
      <c r="J5" s="9"/>
      <c r="K5" s="9"/>
      <c r="L5" s="9"/>
      <c r="M5" s="9"/>
      <c r="N5" s="9"/>
      <c r="O5" s="9"/>
      <c r="P5" s="9"/>
    </row>
    <row r="6" spans="1:16" s="3" customFormat="1" ht="15" customHeight="1" x14ac:dyDescent="0.25">
      <c r="B6" s="5"/>
      <c r="C6" s="5"/>
      <c r="D6" s="62"/>
      <c r="E6" s="36"/>
      <c r="F6" s="8"/>
      <c r="G6" s="81" t="s">
        <v>372</v>
      </c>
      <c r="H6" s="81"/>
    </row>
    <row r="7" spans="1:16" s="3" customFormat="1" ht="17.25" customHeight="1" x14ac:dyDescent="0.25">
      <c r="B7" s="5"/>
      <c r="C7" s="5"/>
      <c r="D7" s="6"/>
      <c r="E7" s="5"/>
      <c r="F7" s="36"/>
      <c r="G7" s="7"/>
      <c r="H7" s="7"/>
      <c r="P7" s="8"/>
    </row>
    <row r="8" spans="1:16" s="3" customFormat="1" ht="59.25" customHeight="1" x14ac:dyDescent="0.2">
      <c r="A8" s="82" t="s">
        <v>364</v>
      </c>
      <c r="B8" s="82"/>
      <c r="C8" s="82"/>
      <c r="D8" s="82"/>
      <c r="E8" s="82"/>
      <c r="F8" s="82"/>
      <c r="G8" s="82"/>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3"/>
      <c r="B10" s="84"/>
      <c r="C10" s="84"/>
      <c r="D10" s="84"/>
      <c r="E10" s="84"/>
      <c r="F10" s="84"/>
      <c r="G10" s="14"/>
      <c r="H10" s="14" t="s">
        <v>156</v>
      </c>
    </row>
    <row r="11" spans="1:16" ht="73.5" customHeight="1" x14ac:dyDescent="0.25">
      <c r="A11" s="15" t="s">
        <v>0</v>
      </c>
      <c r="B11" s="16" t="s">
        <v>150</v>
      </c>
      <c r="C11" s="16" t="s">
        <v>151</v>
      </c>
      <c r="D11" s="16" t="s">
        <v>152</v>
      </c>
      <c r="E11" s="16" t="s">
        <v>153</v>
      </c>
      <c r="F11" s="41" t="s">
        <v>154</v>
      </c>
      <c r="G11" s="41" t="s">
        <v>155</v>
      </c>
      <c r="H11" s="41" t="s">
        <v>331</v>
      </c>
    </row>
    <row r="12" spans="1:16" s="34" customFormat="1" x14ac:dyDescent="0.25">
      <c r="A12" s="48" t="s">
        <v>157</v>
      </c>
      <c r="B12" s="49" t="s">
        <v>316</v>
      </c>
      <c r="C12" s="49"/>
      <c r="D12" s="45" t="s">
        <v>2</v>
      </c>
      <c r="E12" s="49" t="s">
        <v>1</v>
      </c>
      <c r="F12" s="50">
        <f>F13+F22+F33+F43+F48+F38</f>
        <v>11443893.65</v>
      </c>
      <c r="G12" s="50">
        <v>4000</v>
      </c>
      <c r="H12" s="50"/>
      <c r="I12" s="23"/>
      <c r="J12" s="27"/>
      <c r="K12" s="27"/>
      <c r="L12" s="27"/>
      <c r="M12" s="27"/>
      <c r="N12" s="27"/>
      <c r="O12" s="27"/>
      <c r="P12" s="23"/>
    </row>
    <row r="13" spans="1:16" s="34" customFormat="1" ht="42.75" outlineLevel="1" x14ac:dyDescent="0.25">
      <c r="A13" s="48" t="s">
        <v>262</v>
      </c>
      <c r="B13" s="49" t="s">
        <v>316</v>
      </c>
      <c r="C13" s="49" t="s">
        <v>317</v>
      </c>
      <c r="D13" s="49" t="s">
        <v>2</v>
      </c>
      <c r="E13" s="49" t="s">
        <v>1</v>
      </c>
      <c r="F13" s="50">
        <f>+F14</f>
        <v>2741400</v>
      </c>
      <c r="G13" s="50"/>
      <c r="H13" s="50"/>
      <c r="I13" s="23"/>
      <c r="J13" s="27"/>
      <c r="K13" s="27"/>
      <c r="L13" s="27"/>
      <c r="M13" s="27"/>
      <c r="N13" s="27"/>
      <c r="O13" s="27"/>
      <c r="P13" s="23"/>
    </row>
    <row r="14" spans="1:16" s="34" customFormat="1" outlineLevel="2" x14ac:dyDescent="0.25">
      <c r="A14" s="51" t="s">
        <v>267</v>
      </c>
      <c r="B14" s="52" t="s">
        <v>316</v>
      </c>
      <c r="C14" s="52" t="s">
        <v>317</v>
      </c>
      <c r="D14" s="52" t="s">
        <v>3</v>
      </c>
      <c r="E14" s="52" t="s">
        <v>1</v>
      </c>
      <c r="F14" s="53">
        <f>F15</f>
        <v>2741400</v>
      </c>
      <c r="G14" s="47"/>
      <c r="H14" s="47"/>
      <c r="I14" s="24"/>
      <c r="J14" s="28"/>
      <c r="K14" s="28"/>
      <c r="L14" s="28"/>
      <c r="M14" s="28"/>
      <c r="N14" s="28"/>
      <c r="O14" s="28"/>
      <c r="P14" s="24"/>
    </row>
    <row r="15" spans="1:16" s="34" customFormat="1" ht="25.5" outlineLevel="3" x14ac:dyDescent="0.25">
      <c r="A15" s="54" t="s">
        <v>199</v>
      </c>
      <c r="B15" s="20" t="s">
        <v>316</v>
      </c>
      <c r="C15" s="20" t="s">
        <v>317</v>
      </c>
      <c r="D15" s="20" t="s">
        <v>4</v>
      </c>
      <c r="E15" s="20" t="s">
        <v>1</v>
      </c>
      <c r="F15" s="43">
        <f>F16+F18+F20</f>
        <v>2741400</v>
      </c>
      <c r="G15" s="43"/>
      <c r="H15" s="43"/>
      <c r="I15" s="22"/>
      <c r="J15" s="29"/>
      <c r="K15" s="29"/>
      <c r="L15" s="29"/>
      <c r="M15" s="29"/>
      <c r="N15" s="29"/>
      <c r="O15" s="29"/>
      <c r="P15" s="22"/>
    </row>
    <row r="16" spans="1:16" s="34" customFormat="1" ht="25.5" outlineLevel="5" x14ac:dyDescent="0.25">
      <c r="A16" s="54" t="s">
        <v>203</v>
      </c>
      <c r="B16" s="20" t="s">
        <v>316</v>
      </c>
      <c r="C16" s="20" t="s">
        <v>317</v>
      </c>
      <c r="D16" s="20" t="s">
        <v>5</v>
      </c>
      <c r="E16" s="20" t="s">
        <v>1</v>
      </c>
      <c r="F16" s="43">
        <f>F17</f>
        <v>2591300</v>
      </c>
      <c r="G16" s="43"/>
      <c r="H16" s="43"/>
      <c r="I16" s="22"/>
      <c r="J16" s="29"/>
      <c r="K16" s="29"/>
      <c r="L16" s="29"/>
      <c r="M16" s="29"/>
      <c r="N16" s="29"/>
      <c r="O16" s="29"/>
      <c r="P16" s="22"/>
    </row>
    <row r="17" spans="1:16" s="34" customFormat="1" ht="63.75" outlineLevel="6" x14ac:dyDescent="0.25">
      <c r="A17" s="54" t="s">
        <v>206</v>
      </c>
      <c r="B17" s="20" t="s">
        <v>316</v>
      </c>
      <c r="C17" s="20" t="s">
        <v>317</v>
      </c>
      <c r="D17" s="20" t="s">
        <v>5</v>
      </c>
      <c r="E17" s="20" t="s">
        <v>6</v>
      </c>
      <c r="F17" s="43">
        <v>2591300</v>
      </c>
      <c r="G17" s="43"/>
      <c r="H17" s="43"/>
      <c r="I17" s="22"/>
      <c r="J17" s="29"/>
      <c r="K17" s="29"/>
      <c r="L17" s="29"/>
      <c r="M17" s="29"/>
      <c r="N17" s="29"/>
      <c r="O17" s="29"/>
      <c r="P17" s="22"/>
    </row>
    <row r="18" spans="1:16" s="34" customFormat="1" ht="25.5" outlineLevel="5" x14ac:dyDescent="0.25">
      <c r="A18" s="54" t="s">
        <v>204</v>
      </c>
      <c r="B18" s="20" t="s">
        <v>316</v>
      </c>
      <c r="C18" s="20" t="s">
        <v>317</v>
      </c>
      <c r="D18" s="20" t="s">
        <v>7</v>
      </c>
      <c r="E18" s="20" t="s">
        <v>1</v>
      </c>
      <c r="F18" s="43">
        <f>F19</f>
        <v>100100</v>
      </c>
      <c r="G18" s="43"/>
      <c r="H18" s="43"/>
      <c r="I18" s="22"/>
      <c r="J18" s="29"/>
      <c r="K18" s="29"/>
      <c r="L18" s="29"/>
      <c r="M18" s="29"/>
      <c r="N18" s="29"/>
      <c r="O18" s="29"/>
      <c r="P18" s="22"/>
    </row>
    <row r="19" spans="1:16" s="34" customFormat="1" ht="63.75" outlineLevel="6" x14ac:dyDescent="0.25">
      <c r="A19" s="54" t="s">
        <v>206</v>
      </c>
      <c r="B19" s="20" t="s">
        <v>316</v>
      </c>
      <c r="C19" s="20" t="s">
        <v>317</v>
      </c>
      <c r="D19" s="20" t="s">
        <v>7</v>
      </c>
      <c r="E19" s="20" t="s">
        <v>6</v>
      </c>
      <c r="F19" s="43">
        <v>100100</v>
      </c>
      <c r="G19" s="43"/>
      <c r="H19" s="43"/>
      <c r="I19" s="22"/>
      <c r="J19" s="29"/>
      <c r="K19" s="29"/>
      <c r="L19" s="29"/>
      <c r="M19" s="29"/>
      <c r="N19" s="29"/>
      <c r="O19" s="29"/>
      <c r="P19" s="22"/>
    </row>
    <row r="20" spans="1:16" s="34" customFormat="1" ht="51" outlineLevel="5" x14ac:dyDescent="0.25">
      <c r="A20" s="54" t="s">
        <v>280</v>
      </c>
      <c r="B20" s="20" t="s">
        <v>316</v>
      </c>
      <c r="C20" s="20" t="s">
        <v>317</v>
      </c>
      <c r="D20" s="20" t="s">
        <v>8</v>
      </c>
      <c r="E20" s="20" t="s">
        <v>1</v>
      </c>
      <c r="F20" s="43">
        <f>F21</f>
        <v>50000</v>
      </c>
      <c r="G20" s="43"/>
      <c r="H20" s="43"/>
      <c r="I20" s="22"/>
      <c r="J20" s="29"/>
      <c r="K20" s="29"/>
      <c r="L20" s="29"/>
      <c r="M20" s="29"/>
      <c r="N20" s="29"/>
      <c r="O20" s="29"/>
      <c r="P20" s="22"/>
    </row>
    <row r="21" spans="1:16" s="34" customFormat="1" ht="63.75" outlineLevel="6" x14ac:dyDescent="0.25">
      <c r="A21" s="54" t="s">
        <v>206</v>
      </c>
      <c r="B21" s="20" t="s">
        <v>316</v>
      </c>
      <c r="C21" s="20" t="s">
        <v>317</v>
      </c>
      <c r="D21" s="20" t="s">
        <v>8</v>
      </c>
      <c r="E21" s="20" t="s">
        <v>6</v>
      </c>
      <c r="F21" s="43">
        <v>50000</v>
      </c>
      <c r="G21" s="43"/>
      <c r="H21" s="43"/>
      <c r="I21" s="22"/>
      <c r="J21" s="29"/>
      <c r="K21" s="29"/>
      <c r="L21" s="29"/>
      <c r="M21" s="29"/>
      <c r="N21" s="29"/>
      <c r="O21" s="29"/>
      <c r="P21" s="22"/>
    </row>
    <row r="22" spans="1:16" s="34" customFormat="1" ht="71.25" outlineLevel="1" x14ac:dyDescent="0.25">
      <c r="A22" s="48" t="s">
        <v>263</v>
      </c>
      <c r="B22" s="49" t="s">
        <v>316</v>
      </c>
      <c r="C22" s="49" t="s">
        <v>318</v>
      </c>
      <c r="D22" s="49" t="s">
        <v>2</v>
      </c>
      <c r="E22" s="49" t="s">
        <v>1</v>
      </c>
      <c r="F22" s="50">
        <f>F23</f>
        <v>1791600</v>
      </c>
      <c r="G22" s="50"/>
      <c r="H22" s="50"/>
      <c r="I22" s="23"/>
      <c r="J22" s="29"/>
      <c r="K22" s="29"/>
      <c r="L22" s="29"/>
      <c r="M22" s="29"/>
      <c r="N22" s="29"/>
      <c r="O22" s="29"/>
      <c r="P22" s="23"/>
    </row>
    <row r="23" spans="1:16" s="34" customFormat="1" outlineLevel="2" x14ac:dyDescent="0.25">
      <c r="A23" s="51" t="s">
        <v>267</v>
      </c>
      <c r="B23" s="52" t="s">
        <v>316</v>
      </c>
      <c r="C23" s="52" t="s">
        <v>318</v>
      </c>
      <c r="D23" s="52" t="s">
        <v>3</v>
      </c>
      <c r="E23" s="52" t="s">
        <v>1</v>
      </c>
      <c r="F23" s="47">
        <f>F24</f>
        <v>1791600</v>
      </c>
      <c r="G23" s="47"/>
      <c r="H23" s="47"/>
      <c r="I23" s="24"/>
      <c r="J23" s="29"/>
      <c r="K23" s="29"/>
      <c r="L23" s="29"/>
      <c r="M23" s="29"/>
      <c r="N23" s="29"/>
      <c r="O23" s="29"/>
      <c r="P23" s="24"/>
    </row>
    <row r="24" spans="1:16" s="34" customFormat="1" ht="25.5" outlineLevel="3" x14ac:dyDescent="0.25">
      <c r="A24" s="54" t="s">
        <v>199</v>
      </c>
      <c r="B24" s="20" t="s">
        <v>316</v>
      </c>
      <c r="C24" s="20" t="s">
        <v>318</v>
      </c>
      <c r="D24" s="20" t="s">
        <v>4</v>
      </c>
      <c r="E24" s="20" t="s">
        <v>1</v>
      </c>
      <c r="F24" s="43">
        <f>F25+F27+F29+F31</f>
        <v>1791600</v>
      </c>
      <c r="G24" s="43"/>
      <c r="H24" s="43"/>
      <c r="I24" s="22"/>
      <c r="J24" s="29"/>
      <c r="K24" s="29"/>
      <c r="L24" s="29"/>
      <c r="M24" s="29"/>
      <c r="N24" s="29"/>
      <c r="O24" s="29"/>
      <c r="P24" s="22"/>
    </row>
    <row r="25" spans="1:16" s="34" customFormat="1" ht="38.25" outlineLevel="5" x14ac:dyDescent="0.25">
      <c r="A25" s="54" t="s">
        <v>205</v>
      </c>
      <c r="B25" s="20" t="s">
        <v>316</v>
      </c>
      <c r="C25" s="20" t="s">
        <v>318</v>
      </c>
      <c r="D25" s="20" t="s">
        <v>9</v>
      </c>
      <c r="E25" s="20" t="s">
        <v>1</v>
      </c>
      <c r="F25" s="43">
        <f>F26</f>
        <v>154000</v>
      </c>
      <c r="G25" s="43"/>
      <c r="H25" s="43"/>
      <c r="I25" s="22"/>
      <c r="J25" s="29"/>
      <c r="K25" s="29"/>
      <c r="L25" s="29"/>
      <c r="M25" s="29"/>
      <c r="N25" s="29"/>
      <c r="O25" s="29"/>
      <c r="P25" s="22"/>
    </row>
    <row r="26" spans="1:16" s="34" customFormat="1" ht="63.75" outlineLevel="6" x14ac:dyDescent="0.25">
      <c r="A26" s="54" t="s">
        <v>206</v>
      </c>
      <c r="B26" s="20" t="s">
        <v>316</v>
      </c>
      <c r="C26" s="20" t="s">
        <v>318</v>
      </c>
      <c r="D26" s="20" t="s">
        <v>9</v>
      </c>
      <c r="E26" s="20" t="s">
        <v>6</v>
      </c>
      <c r="F26" s="43">
        <v>154000</v>
      </c>
      <c r="G26" s="43"/>
      <c r="H26" s="43"/>
      <c r="I26" s="22"/>
      <c r="J26" s="29"/>
      <c r="K26" s="29"/>
      <c r="L26" s="29"/>
      <c r="M26" s="29"/>
      <c r="N26" s="29"/>
      <c r="O26" s="29"/>
      <c r="P26" s="22"/>
    </row>
    <row r="27" spans="1:16" s="34" customFormat="1" ht="63.75" outlineLevel="5" x14ac:dyDescent="0.25">
      <c r="A27" s="54" t="s">
        <v>206</v>
      </c>
      <c r="B27" s="20" t="s">
        <v>316</v>
      </c>
      <c r="C27" s="20" t="s">
        <v>318</v>
      </c>
      <c r="D27" s="20" t="s">
        <v>10</v>
      </c>
      <c r="E27" s="20" t="s">
        <v>1</v>
      </c>
      <c r="F27" s="43">
        <f>F28</f>
        <v>1587800</v>
      </c>
      <c r="G27" s="43"/>
      <c r="H27" s="43"/>
      <c r="I27" s="22"/>
      <c r="J27" s="29"/>
      <c r="K27" s="29"/>
      <c r="L27" s="29"/>
      <c r="M27" s="29"/>
      <c r="N27" s="29"/>
      <c r="O27" s="29"/>
      <c r="P27" s="22"/>
    </row>
    <row r="28" spans="1:16" s="34" customFormat="1" ht="63.75" outlineLevel="6" x14ac:dyDescent="0.25">
      <c r="A28" s="54" t="s">
        <v>206</v>
      </c>
      <c r="B28" s="20" t="s">
        <v>316</v>
      </c>
      <c r="C28" s="20" t="s">
        <v>318</v>
      </c>
      <c r="D28" s="20" t="s">
        <v>10</v>
      </c>
      <c r="E28" s="20" t="s">
        <v>6</v>
      </c>
      <c r="F28" s="43">
        <v>1587800</v>
      </c>
      <c r="G28" s="43"/>
      <c r="H28" s="43"/>
      <c r="I28" s="22"/>
      <c r="J28" s="29"/>
      <c r="K28" s="29"/>
      <c r="L28" s="29"/>
      <c r="M28" s="29"/>
      <c r="N28" s="29"/>
      <c r="O28" s="29"/>
      <c r="P28" s="22"/>
    </row>
    <row r="29" spans="1:16" s="34" customFormat="1" ht="25.5" outlineLevel="5" x14ac:dyDescent="0.25">
      <c r="A29" s="54" t="s">
        <v>207</v>
      </c>
      <c r="B29" s="20" t="s">
        <v>316</v>
      </c>
      <c r="C29" s="20" t="s">
        <v>318</v>
      </c>
      <c r="D29" s="20" t="s">
        <v>11</v>
      </c>
      <c r="E29" s="20" t="s">
        <v>1</v>
      </c>
      <c r="F29" s="43">
        <f>F30</f>
        <v>49800</v>
      </c>
      <c r="G29" s="43"/>
      <c r="H29" s="43"/>
      <c r="I29" s="22"/>
      <c r="J29" s="29"/>
      <c r="K29" s="29"/>
      <c r="L29" s="29"/>
      <c r="M29" s="29"/>
      <c r="N29" s="29"/>
      <c r="O29" s="29"/>
      <c r="P29" s="22"/>
    </row>
    <row r="30" spans="1:16" s="34" customFormat="1" ht="25.5" outlineLevel="6" x14ac:dyDescent="0.25">
      <c r="A30" s="54" t="s">
        <v>276</v>
      </c>
      <c r="B30" s="20" t="s">
        <v>316</v>
      </c>
      <c r="C30" s="20" t="s">
        <v>318</v>
      </c>
      <c r="D30" s="20" t="s">
        <v>11</v>
      </c>
      <c r="E30" s="20" t="s">
        <v>12</v>
      </c>
      <c r="F30" s="43">
        <v>49800</v>
      </c>
      <c r="G30" s="43"/>
      <c r="H30" s="43"/>
      <c r="I30" s="22"/>
      <c r="J30" s="29"/>
      <c r="K30" s="29"/>
      <c r="L30" s="29"/>
      <c r="M30" s="29"/>
      <c r="N30" s="29"/>
      <c r="O30" s="29"/>
      <c r="P30" s="22"/>
    </row>
    <row r="31" spans="1:16" s="34" customFormat="1" ht="51" hidden="1" outlineLevel="5" x14ac:dyDescent="0.25">
      <c r="A31" s="54" t="s">
        <v>280</v>
      </c>
      <c r="B31" s="20" t="s">
        <v>316</v>
      </c>
      <c r="C31" s="20" t="s">
        <v>318</v>
      </c>
      <c r="D31" s="20" t="s">
        <v>8</v>
      </c>
      <c r="E31" s="20" t="s">
        <v>1</v>
      </c>
      <c r="F31" s="43">
        <f>F32</f>
        <v>0</v>
      </c>
      <c r="G31" s="43"/>
      <c r="H31" s="43"/>
      <c r="I31" s="23"/>
      <c r="J31" s="29"/>
      <c r="K31" s="29"/>
      <c r="L31" s="29"/>
      <c r="M31" s="29"/>
      <c r="N31" s="29"/>
      <c r="O31" s="29"/>
      <c r="P31" s="23"/>
    </row>
    <row r="32" spans="1:16" s="34" customFormat="1" ht="63.75" hidden="1" outlineLevel="6" x14ac:dyDescent="0.25">
      <c r="A32" s="54" t="s">
        <v>206</v>
      </c>
      <c r="B32" s="20" t="s">
        <v>316</v>
      </c>
      <c r="C32" s="20" t="s">
        <v>318</v>
      </c>
      <c r="D32" s="20" t="s">
        <v>8</v>
      </c>
      <c r="E32" s="20" t="s">
        <v>6</v>
      </c>
      <c r="F32" s="43">
        <v>0</v>
      </c>
      <c r="G32" s="43"/>
      <c r="H32" s="43"/>
      <c r="I32" s="24"/>
      <c r="J32" s="29"/>
      <c r="K32" s="29"/>
      <c r="L32" s="29"/>
      <c r="M32" s="29"/>
      <c r="N32" s="29"/>
      <c r="O32" s="29"/>
      <c r="P32" s="24"/>
    </row>
    <row r="33" spans="1:16" s="34" customFormat="1" ht="57" outlineLevel="1" x14ac:dyDescent="0.25">
      <c r="A33" s="48" t="s">
        <v>160</v>
      </c>
      <c r="B33" s="49" t="s">
        <v>316</v>
      </c>
      <c r="C33" s="49" t="s">
        <v>319</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267</v>
      </c>
      <c r="B34" s="52" t="s">
        <v>316</v>
      </c>
      <c r="C34" s="52" t="s">
        <v>319</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264</v>
      </c>
      <c r="B35" s="20" t="s">
        <v>316</v>
      </c>
      <c r="C35" s="20" t="s">
        <v>319</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208</v>
      </c>
      <c r="B36" s="20" t="s">
        <v>316</v>
      </c>
      <c r="C36" s="20" t="s">
        <v>319</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260</v>
      </c>
      <c r="B37" s="20" t="s">
        <v>316</v>
      </c>
      <c r="C37" s="20" t="s">
        <v>319</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338</v>
      </c>
      <c r="B38" s="49" t="s">
        <v>316</v>
      </c>
      <c r="C38" s="49" t="s">
        <v>329</v>
      </c>
      <c r="D38" s="49" t="s">
        <v>2</v>
      </c>
      <c r="E38" s="49" t="s">
        <v>1</v>
      </c>
      <c r="F38" s="50">
        <f>F39</f>
        <v>0</v>
      </c>
      <c r="G38" s="43"/>
      <c r="H38" s="43"/>
      <c r="I38" s="24"/>
      <c r="J38" s="28"/>
      <c r="K38" s="28"/>
      <c r="L38" s="28"/>
      <c r="M38" s="28"/>
      <c r="N38" s="28"/>
      <c r="O38" s="28"/>
      <c r="P38" s="24"/>
    </row>
    <row r="39" spans="1:16" s="34" customFormat="1" hidden="1" outlineLevel="6" x14ac:dyDescent="0.25">
      <c r="A39" s="51" t="s">
        <v>267</v>
      </c>
      <c r="B39" s="52" t="s">
        <v>316</v>
      </c>
      <c r="C39" s="52" t="s">
        <v>329</v>
      </c>
      <c r="D39" s="52" t="s">
        <v>3</v>
      </c>
      <c r="E39" s="52" t="s">
        <v>1</v>
      </c>
      <c r="F39" s="47">
        <f>F40</f>
        <v>0</v>
      </c>
      <c r="G39" s="43"/>
      <c r="H39" s="43"/>
      <c r="I39" s="24"/>
      <c r="J39" s="28"/>
      <c r="K39" s="28"/>
      <c r="L39" s="28"/>
      <c r="M39" s="28"/>
      <c r="N39" s="28"/>
      <c r="O39" s="28"/>
      <c r="P39" s="24"/>
    </row>
    <row r="40" spans="1:16" s="34" customFormat="1" ht="25.5" hidden="1" outlineLevel="6" x14ac:dyDescent="0.25">
      <c r="A40" s="54" t="s">
        <v>339</v>
      </c>
      <c r="B40" s="20" t="s">
        <v>316</v>
      </c>
      <c r="C40" s="20" t="s">
        <v>329</v>
      </c>
      <c r="D40" s="20" t="s">
        <v>341</v>
      </c>
      <c r="E40" s="20" t="s">
        <v>1</v>
      </c>
      <c r="F40" s="43">
        <f>F41</f>
        <v>0</v>
      </c>
      <c r="G40" s="43"/>
      <c r="H40" s="43"/>
      <c r="I40" s="24"/>
      <c r="J40" s="28"/>
      <c r="K40" s="28"/>
      <c r="L40" s="28"/>
      <c r="M40" s="28"/>
      <c r="N40" s="28"/>
      <c r="O40" s="28"/>
      <c r="P40" s="24"/>
    </row>
    <row r="41" spans="1:16" s="34" customFormat="1" ht="51" hidden="1" outlineLevel="6" x14ac:dyDescent="0.25">
      <c r="A41" s="54" t="s">
        <v>340</v>
      </c>
      <c r="B41" s="20" t="s">
        <v>316</v>
      </c>
      <c r="C41" s="20" t="s">
        <v>329</v>
      </c>
      <c r="D41" s="20" t="s">
        <v>342</v>
      </c>
      <c r="E41" s="20" t="s">
        <v>1</v>
      </c>
      <c r="F41" s="43">
        <f>F42</f>
        <v>0</v>
      </c>
      <c r="G41" s="43"/>
      <c r="H41" s="43"/>
      <c r="I41" s="24"/>
      <c r="J41" s="28"/>
      <c r="K41" s="28"/>
      <c r="L41" s="28"/>
      <c r="M41" s="28"/>
      <c r="N41" s="28"/>
      <c r="O41" s="28"/>
      <c r="P41" s="24"/>
    </row>
    <row r="42" spans="1:16" s="34" customFormat="1" hidden="1" outlineLevel="6" x14ac:dyDescent="0.25">
      <c r="A42" s="54" t="s">
        <v>260</v>
      </c>
      <c r="B42" s="20" t="s">
        <v>316</v>
      </c>
      <c r="C42" s="20" t="s">
        <v>329</v>
      </c>
      <c r="D42" s="20" t="s">
        <v>342</v>
      </c>
      <c r="E42" s="20" t="s">
        <v>17</v>
      </c>
      <c r="F42" s="43">
        <v>0</v>
      </c>
      <c r="G42" s="43"/>
      <c r="H42" s="43"/>
      <c r="I42" s="24"/>
      <c r="J42" s="28"/>
      <c r="K42" s="28"/>
      <c r="L42" s="28"/>
      <c r="M42" s="28"/>
      <c r="N42" s="28"/>
      <c r="O42" s="28"/>
      <c r="P42" s="24"/>
    </row>
    <row r="43" spans="1:16" s="34" customFormat="1" outlineLevel="1" x14ac:dyDescent="0.25">
      <c r="A43" s="48" t="s">
        <v>198</v>
      </c>
      <c r="B43" s="49" t="s">
        <v>316</v>
      </c>
      <c r="C43" s="49" t="s">
        <v>320</v>
      </c>
      <c r="D43" s="49" t="s">
        <v>2</v>
      </c>
      <c r="E43" s="49" t="s">
        <v>1</v>
      </c>
      <c r="F43" s="50">
        <v>500000</v>
      </c>
      <c r="G43" s="50"/>
      <c r="H43" s="50"/>
      <c r="I43" s="22"/>
      <c r="J43" s="29"/>
      <c r="K43" s="29"/>
      <c r="L43" s="29"/>
      <c r="M43" s="29"/>
      <c r="N43" s="29"/>
      <c r="O43" s="29"/>
      <c r="P43" s="22"/>
    </row>
    <row r="44" spans="1:16" s="34" customFormat="1" outlineLevel="2" x14ac:dyDescent="0.25">
      <c r="A44" s="51" t="s">
        <v>267</v>
      </c>
      <c r="B44" s="52" t="s">
        <v>316</v>
      </c>
      <c r="C44" s="52" t="s">
        <v>320</v>
      </c>
      <c r="D44" s="52" t="s">
        <v>3</v>
      </c>
      <c r="E44" s="52" t="s">
        <v>1</v>
      </c>
      <c r="F44" s="47">
        <v>500000</v>
      </c>
      <c r="G44" s="47"/>
      <c r="H44" s="47"/>
      <c r="I44" s="22"/>
      <c r="J44" s="29"/>
      <c r="K44" s="29"/>
      <c r="L44" s="29"/>
      <c r="M44" s="29"/>
      <c r="N44" s="29"/>
      <c r="O44" s="29"/>
      <c r="P44" s="22"/>
    </row>
    <row r="45" spans="1:16" s="34" customFormat="1" outlineLevel="3" x14ac:dyDescent="0.25">
      <c r="A45" s="54" t="s">
        <v>258</v>
      </c>
      <c r="B45" s="20" t="s">
        <v>316</v>
      </c>
      <c r="C45" s="20" t="s">
        <v>320</v>
      </c>
      <c r="D45" s="20" t="s">
        <v>15</v>
      </c>
      <c r="E45" s="20" t="s">
        <v>1</v>
      </c>
      <c r="F45" s="43">
        <v>500000</v>
      </c>
      <c r="G45" s="43"/>
      <c r="H45" s="43"/>
      <c r="I45" s="22"/>
      <c r="J45" s="29"/>
      <c r="K45" s="29"/>
      <c r="L45" s="29"/>
      <c r="M45" s="29"/>
      <c r="N45" s="29"/>
      <c r="O45" s="29"/>
      <c r="P45" s="22"/>
    </row>
    <row r="46" spans="1:16" s="34" customFormat="1" outlineLevel="5" x14ac:dyDescent="0.25">
      <c r="A46" s="54" t="s">
        <v>209</v>
      </c>
      <c r="B46" s="20" t="s">
        <v>316</v>
      </c>
      <c r="C46" s="20" t="s">
        <v>320</v>
      </c>
      <c r="D46" s="20" t="s">
        <v>16</v>
      </c>
      <c r="E46" s="20" t="s">
        <v>1</v>
      </c>
      <c r="F46" s="43">
        <v>500000</v>
      </c>
      <c r="G46" s="43"/>
      <c r="H46" s="43"/>
      <c r="I46" s="23"/>
      <c r="J46" s="27"/>
      <c r="K46" s="27"/>
      <c r="L46" s="27"/>
      <c r="M46" s="27"/>
      <c r="N46" s="27"/>
      <c r="O46" s="27"/>
      <c r="P46" s="23"/>
    </row>
    <row r="47" spans="1:16" s="34" customFormat="1" outlineLevel="6" x14ac:dyDescent="0.25">
      <c r="A47" s="54" t="s">
        <v>260</v>
      </c>
      <c r="B47" s="20" t="s">
        <v>316</v>
      </c>
      <c r="C47" s="20" t="s">
        <v>320</v>
      </c>
      <c r="D47" s="20" t="s">
        <v>16</v>
      </c>
      <c r="E47" s="20" t="s">
        <v>17</v>
      </c>
      <c r="F47" s="43">
        <v>500000</v>
      </c>
      <c r="G47" s="43"/>
      <c r="H47" s="43"/>
      <c r="I47" s="24"/>
      <c r="J47" s="29"/>
      <c r="K47" s="29"/>
      <c r="L47" s="29"/>
      <c r="M47" s="29"/>
      <c r="N47" s="29"/>
      <c r="O47" s="29"/>
      <c r="P47" s="24"/>
    </row>
    <row r="48" spans="1:16" s="34" customFormat="1" outlineLevel="1" x14ac:dyDescent="0.25">
      <c r="A48" s="48" t="s">
        <v>268</v>
      </c>
      <c r="B48" s="49" t="s">
        <v>316</v>
      </c>
      <c r="C48" s="49" t="s">
        <v>321</v>
      </c>
      <c r="D48" s="49" t="s">
        <v>2</v>
      </c>
      <c r="E48" s="49" t="s">
        <v>1</v>
      </c>
      <c r="F48" s="55">
        <f>F49+F57+F61</f>
        <v>6104900</v>
      </c>
      <c r="G48" s="50"/>
      <c r="H48" s="50"/>
      <c r="I48" s="22"/>
      <c r="J48" s="29"/>
      <c r="K48" s="29"/>
      <c r="L48" s="29"/>
      <c r="M48" s="29"/>
      <c r="N48" s="29"/>
      <c r="O48" s="29"/>
      <c r="P48" s="22"/>
    </row>
    <row r="49" spans="1:16" s="34" customFormat="1" ht="40.5" outlineLevel="2" x14ac:dyDescent="0.25">
      <c r="A49" s="51" t="s">
        <v>343</v>
      </c>
      <c r="B49" s="52" t="s">
        <v>316</v>
      </c>
      <c r="C49" s="52" t="s">
        <v>321</v>
      </c>
      <c r="D49" s="52" t="s">
        <v>18</v>
      </c>
      <c r="E49" s="52" t="s">
        <v>1</v>
      </c>
      <c r="F49" s="53">
        <f>F50</f>
        <v>5586400</v>
      </c>
      <c r="G49" s="47"/>
      <c r="H49" s="47"/>
      <c r="I49" s="22"/>
      <c r="J49" s="29"/>
      <c r="K49" s="29"/>
      <c r="L49" s="29"/>
      <c r="M49" s="29"/>
      <c r="N49" s="29"/>
      <c r="O49" s="29"/>
      <c r="P49" s="22"/>
    </row>
    <row r="50" spans="1:16" s="34" customFormat="1" ht="38.25" outlineLevel="4" x14ac:dyDescent="0.25">
      <c r="A50" s="54" t="s">
        <v>162</v>
      </c>
      <c r="B50" s="20" t="s">
        <v>316</v>
      </c>
      <c r="C50" s="20" t="s">
        <v>321</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185</v>
      </c>
      <c r="B51" s="20" t="s">
        <v>316</v>
      </c>
      <c r="C51" s="20" t="s">
        <v>321</v>
      </c>
      <c r="D51" s="20" t="s">
        <v>20</v>
      </c>
      <c r="E51" s="20" t="s">
        <v>1</v>
      </c>
      <c r="F51" s="43">
        <f>F52</f>
        <v>900000</v>
      </c>
      <c r="G51" s="43"/>
      <c r="H51" s="43"/>
      <c r="I51" s="22"/>
      <c r="J51" s="29"/>
      <c r="K51" s="29"/>
      <c r="L51" s="29"/>
      <c r="M51" s="29"/>
      <c r="N51" s="29"/>
      <c r="O51" s="29"/>
      <c r="P51" s="22"/>
    </row>
    <row r="52" spans="1:16" s="34" customFormat="1" ht="25.5" outlineLevel="6" x14ac:dyDescent="0.25">
      <c r="A52" s="54" t="s">
        <v>276</v>
      </c>
      <c r="B52" s="20" t="s">
        <v>316</v>
      </c>
      <c r="C52" s="20" t="s">
        <v>321</v>
      </c>
      <c r="D52" s="20" t="s">
        <v>20</v>
      </c>
      <c r="E52" s="20" t="s">
        <v>12</v>
      </c>
      <c r="F52" s="43">
        <v>900000</v>
      </c>
      <c r="G52" s="43"/>
      <c r="H52" s="43"/>
      <c r="I52" s="22"/>
      <c r="J52" s="29"/>
      <c r="K52" s="29"/>
      <c r="L52" s="29"/>
      <c r="M52" s="29"/>
      <c r="N52" s="29"/>
      <c r="O52" s="29"/>
      <c r="P52" s="22"/>
    </row>
    <row r="53" spans="1:16" s="34" customFormat="1" hidden="1" outlineLevel="6" x14ac:dyDescent="0.25">
      <c r="A53" s="54" t="s">
        <v>260</v>
      </c>
      <c r="B53" s="20" t="s">
        <v>316</v>
      </c>
      <c r="C53" s="20" t="s">
        <v>321</v>
      </c>
      <c r="D53" s="20" t="s">
        <v>20</v>
      </c>
      <c r="E53" s="20" t="s">
        <v>17</v>
      </c>
      <c r="F53" s="43">
        <v>0</v>
      </c>
      <c r="G53" s="43"/>
      <c r="H53" s="43"/>
      <c r="I53" s="22"/>
      <c r="J53" s="29"/>
      <c r="K53" s="29"/>
      <c r="L53" s="29"/>
      <c r="M53" s="29"/>
      <c r="N53" s="29"/>
      <c r="O53" s="29"/>
      <c r="P53" s="22"/>
    </row>
    <row r="54" spans="1:16" s="34" customFormat="1" ht="25.5" outlineLevel="5" x14ac:dyDescent="0.25">
      <c r="A54" s="54" t="s">
        <v>239</v>
      </c>
      <c r="B54" s="20" t="s">
        <v>316</v>
      </c>
      <c r="C54" s="20" t="s">
        <v>321</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276</v>
      </c>
      <c r="B55" s="20" t="s">
        <v>316</v>
      </c>
      <c r="C55" s="20" t="s">
        <v>321</v>
      </c>
      <c r="D55" s="20" t="s">
        <v>21</v>
      </c>
      <c r="E55" s="20" t="s">
        <v>12</v>
      </c>
      <c r="F55" s="43">
        <v>3067000</v>
      </c>
      <c r="G55" s="43"/>
      <c r="H55" s="43"/>
      <c r="I55" s="24"/>
      <c r="J55" s="29"/>
      <c r="K55" s="29"/>
      <c r="L55" s="29"/>
      <c r="M55" s="29"/>
      <c r="N55" s="29"/>
      <c r="O55" s="29"/>
      <c r="P55" s="24"/>
    </row>
    <row r="56" spans="1:16" s="34" customFormat="1" outlineLevel="6" x14ac:dyDescent="0.25">
      <c r="A56" s="54" t="s">
        <v>260</v>
      </c>
      <c r="B56" s="20" t="s">
        <v>316</v>
      </c>
      <c r="C56" s="20" t="s">
        <v>321</v>
      </c>
      <c r="D56" s="20" t="s">
        <v>21</v>
      </c>
      <c r="E56" s="20" t="s">
        <v>17</v>
      </c>
      <c r="F56" s="43">
        <v>1619400</v>
      </c>
      <c r="G56" s="43"/>
      <c r="H56" s="43"/>
      <c r="I56" s="22"/>
      <c r="J56" s="29"/>
      <c r="K56" s="29"/>
      <c r="L56" s="29"/>
      <c r="M56" s="29"/>
      <c r="N56" s="29"/>
      <c r="O56" s="29"/>
      <c r="P56" s="22"/>
    </row>
    <row r="57" spans="1:16" s="34" customFormat="1" ht="40.5" outlineLevel="2" x14ac:dyDescent="0.25">
      <c r="A57" s="51" t="s">
        <v>344</v>
      </c>
      <c r="B57" s="52" t="s">
        <v>316</v>
      </c>
      <c r="C57" s="52" t="s">
        <v>321</v>
      </c>
      <c r="D57" s="52" t="s">
        <v>22</v>
      </c>
      <c r="E57" s="52" t="s">
        <v>1</v>
      </c>
      <c r="F57" s="47">
        <f>F58</f>
        <v>457500</v>
      </c>
      <c r="G57" s="47"/>
      <c r="H57" s="47"/>
      <c r="I57" s="22"/>
      <c r="J57" s="29"/>
      <c r="K57" s="29"/>
      <c r="L57" s="29"/>
      <c r="M57" s="29"/>
      <c r="N57" s="29"/>
      <c r="O57" s="29"/>
      <c r="P57" s="22"/>
    </row>
    <row r="58" spans="1:16" s="34" customFormat="1" ht="38.25" outlineLevel="4" x14ac:dyDescent="0.25">
      <c r="A58" s="54" t="s">
        <v>163</v>
      </c>
      <c r="B58" s="20" t="s">
        <v>316</v>
      </c>
      <c r="C58" s="20" t="s">
        <v>321</v>
      </c>
      <c r="D58" s="20" t="s">
        <v>23</v>
      </c>
      <c r="E58" s="20" t="s">
        <v>1</v>
      </c>
      <c r="F58" s="43">
        <f>F59</f>
        <v>457500</v>
      </c>
      <c r="G58" s="43"/>
      <c r="H58" s="43"/>
      <c r="I58" s="22"/>
      <c r="J58" s="29"/>
      <c r="K58" s="29"/>
      <c r="L58" s="29"/>
      <c r="M58" s="29"/>
      <c r="N58" s="29"/>
      <c r="O58" s="29"/>
      <c r="P58" s="22"/>
    </row>
    <row r="59" spans="1:16" s="34" customFormat="1" ht="25.5" outlineLevel="5" x14ac:dyDescent="0.25">
      <c r="A59" s="54" t="s">
        <v>210</v>
      </c>
      <c r="B59" s="20" t="s">
        <v>316</v>
      </c>
      <c r="C59" s="20" t="s">
        <v>321</v>
      </c>
      <c r="D59" s="20" t="s">
        <v>24</v>
      </c>
      <c r="E59" s="20" t="s">
        <v>1</v>
      </c>
      <c r="F59" s="43">
        <f>F60</f>
        <v>457500</v>
      </c>
      <c r="G59" s="43"/>
      <c r="H59" s="43"/>
      <c r="I59" s="24"/>
      <c r="J59" s="29"/>
      <c r="K59" s="29"/>
      <c r="L59" s="29"/>
      <c r="M59" s="29"/>
      <c r="N59" s="29"/>
      <c r="O59" s="29"/>
      <c r="P59" s="24"/>
    </row>
    <row r="60" spans="1:16" s="34" customFormat="1" ht="25.5" outlineLevel="6" x14ac:dyDescent="0.25">
      <c r="A60" s="54" t="s">
        <v>276</v>
      </c>
      <c r="B60" s="20" t="s">
        <v>316</v>
      </c>
      <c r="C60" s="20" t="s">
        <v>321</v>
      </c>
      <c r="D60" s="20" t="s">
        <v>24</v>
      </c>
      <c r="E60" s="20" t="s">
        <v>12</v>
      </c>
      <c r="F60" s="43">
        <v>457500</v>
      </c>
      <c r="G60" s="43"/>
      <c r="H60" s="43"/>
      <c r="I60" s="22"/>
      <c r="J60" s="29"/>
      <c r="K60" s="29"/>
      <c r="L60" s="29"/>
      <c r="M60" s="29"/>
      <c r="N60" s="29"/>
      <c r="O60" s="29"/>
      <c r="P60" s="22"/>
    </row>
    <row r="61" spans="1:16" s="34" customFormat="1" ht="27" outlineLevel="2" x14ac:dyDescent="0.25">
      <c r="A61" s="51" t="s">
        <v>345</v>
      </c>
      <c r="B61" s="52" t="s">
        <v>316</v>
      </c>
      <c r="C61" s="52" t="s">
        <v>321</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164</v>
      </c>
      <c r="B62" s="20" t="s">
        <v>316</v>
      </c>
      <c r="C62" s="20" t="s">
        <v>321</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211</v>
      </c>
      <c r="B63" s="20" t="s">
        <v>316</v>
      </c>
      <c r="C63" s="20" t="s">
        <v>321</v>
      </c>
      <c r="D63" s="20" t="s">
        <v>27</v>
      </c>
      <c r="E63" s="20" t="s">
        <v>1</v>
      </c>
      <c r="F63" s="43">
        <f>F64</f>
        <v>32000</v>
      </c>
      <c r="G63" s="43"/>
      <c r="H63" s="43"/>
      <c r="I63" s="22"/>
      <c r="J63" s="29"/>
      <c r="K63" s="29"/>
      <c r="L63" s="29"/>
      <c r="M63" s="29"/>
      <c r="N63" s="29"/>
      <c r="O63" s="29"/>
      <c r="P63" s="22"/>
    </row>
    <row r="64" spans="1:16" s="34" customFormat="1" ht="25.5" outlineLevel="6" x14ac:dyDescent="0.25">
      <c r="A64" s="54" t="s">
        <v>276</v>
      </c>
      <c r="B64" s="20" t="s">
        <v>316</v>
      </c>
      <c r="C64" s="20" t="s">
        <v>321</v>
      </c>
      <c r="D64" s="20" t="s">
        <v>27</v>
      </c>
      <c r="E64" s="20" t="s">
        <v>12</v>
      </c>
      <c r="F64" s="43">
        <v>32000</v>
      </c>
      <c r="G64" s="43"/>
      <c r="H64" s="43"/>
      <c r="I64" s="22"/>
      <c r="J64" s="29"/>
      <c r="K64" s="29"/>
      <c r="L64" s="29"/>
      <c r="M64" s="29"/>
      <c r="N64" s="29"/>
      <c r="O64" s="29"/>
      <c r="P64" s="22"/>
    </row>
    <row r="65" spans="1:16" s="34" customFormat="1" ht="25.5" outlineLevel="5" x14ac:dyDescent="0.25">
      <c r="A65" s="54" t="s">
        <v>212</v>
      </c>
      <c r="B65" s="20" t="s">
        <v>316</v>
      </c>
      <c r="C65" s="20" t="s">
        <v>321</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276</v>
      </c>
      <c r="B66" s="20" t="s">
        <v>316</v>
      </c>
      <c r="C66" s="20" t="s">
        <v>321</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240</v>
      </c>
      <c r="B67" s="20" t="s">
        <v>316</v>
      </c>
      <c r="C67" s="20" t="s">
        <v>321</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276</v>
      </c>
      <c r="B68" s="20" t="s">
        <v>316</v>
      </c>
      <c r="C68" s="20" t="s">
        <v>321</v>
      </c>
      <c r="D68" s="20" t="s">
        <v>29</v>
      </c>
      <c r="E68" s="20" t="s">
        <v>12</v>
      </c>
      <c r="F68" s="56">
        <v>4000</v>
      </c>
      <c r="G68" s="56">
        <v>4000</v>
      </c>
      <c r="H68" s="43"/>
      <c r="I68" s="23"/>
      <c r="J68" s="29"/>
      <c r="K68" s="29"/>
      <c r="L68" s="29"/>
      <c r="M68" s="29"/>
      <c r="N68" s="29"/>
      <c r="O68" s="29"/>
      <c r="P68" s="23"/>
    </row>
    <row r="69" spans="1:16" s="34" customFormat="1" ht="28.5" x14ac:dyDescent="0.25">
      <c r="A69" s="48" t="s">
        <v>265</v>
      </c>
      <c r="B69" s="49" t="s">
        <v>318</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275</v>
      </c>
      <c r="B70" s="49" t="s">
        <v>318</v>
      </c>
      <c r="C70" s="49" t="s">
        <v>322</v>
      </c>
      <c r="D70" s="49" t="s">
        <v>2</v>
      </c>
      <c r="E70" s="49" t="s">
        <v>1</v>
      </c>
      <c r="F70" s="50">
        <f>F71</f>
        <v>265000</v>
      </c>
      <c r="G70" s="50"/>
      <c r="H70" s="50"/>
      <c r="I70" s="22"/>
      <c r="J70" s="29"/>
      <c r="K70" s="29"/>
      <c r="L70" s="29"/>
      <c r="M70" s="29"/>
      <c r="N70" s="29"/>
      <c r="O70" s="29"/>
      <c r="P70" s="22"/>
    </row>
    <row r="71" spans="1:16" s="34" customFormat="1" ht="54" outlineLevel="2" x14ac:dyDescent="0.25">
      <c r="A71" s="70" t="s">
        <v>365</v>
      </c>
      <c r="B71" s="52" t="s">
        <v>318</v>
      </c>
      <c r="C71" s="52" t="s">
        <v>322</v>
      </c>
      <c r="D71" s="52" t="s">
        <v>30</v>
      </c>
      <c r="E71" s="52" t="s">
        <v>1</v>
      </c>
      <c r="F71" s="47">
        <f>F72</f>
        <v>265000</v>
      </c>
      <c r="G71" s="47"/>
      <c r="H71" s="47"/>
      <c r="I71" s="22"/>
      <c r="J71" s="29"/>
      <c r="K71" s="29"/>
      <c r="L71" s="29"/>
      <c r="M71" s="29"/>
      <c r="N71" s="29"/>
      <c r="O71" s="29"/>
      <c r="P71" s="22"/>
    </row>
    <row r="72" spans="1:16" s="34" customFormat="1" ht="38.25" outlineLevel="4" x14ac:dyDescent="0.25">
      <c r="A72" s="54" t="s">
        <v>165</v>
      </c>
      <c r="B72" s="20" t="s">
        <v>318</v>
      </c>
      <c r="C72" s="20" t="s">
        <v>322</v>
      </c>
      <c r="D72" s="20" t="s">
        <v>31</v>
      </c>
      <c r="E72" s="20" t="s">
        <v>1</v>
      </c>
      <c r="F72" s="43">
        <f>F73</f>
        <v>265000</v>
      </c>
      <c r="G72" s="43"/>
      <c r="H72" s="43"/>
      <c r="I72" s="22"/>
      <c r="J72" s="29"/>
      <c r="K72" s="29"/>
      <c r="L72" s="29"/>
      <c r="M72" s="29"/>
      <c r="N72" s="29"/>
      <c r="O72" s="29"/>
      <c r="P72" s="22"/>
    </row>
    <row r="73" spans="1:16" s="34" customFormat="1" ht="25.5" outlineLevel="5" x14ac:dyDescent="0.25">
      <c r="A73" s="54" t="s">
        <v>281</v>
      </c>
      <c r="B73" s="20" t="s">
        <v>318</v>
      </c>
      <c r="C73" s="20" t="s">
        <v>322</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206</v>
      </c>
      <c r="B74" s="20" t="s">
        <v>318</v>
      </c>
      <c r="C74" s="20" t="s">
        <v>322</v>
      </c>
      <c r="D74" s="20" t="s">
        <v>32</v>
      </c>
      <c r="E74" s="20" t="s">
        <v>6</v>
      </c>
      <c r="F74" s="43">
        <v>0</v>
      </c>
      <c r="G74" s="43"/>
      <c r="H74" s="43"/>
      <c r="I74" s="23"/>
      <c r="J74" s="30"/>
      <c r="K74" s="30"/>
      <c r="L74" s="30"/>
      <c r="M74" s="30"/>
      <c r="N74" s="30"/>
      <c r="O74" s="30"/>
      <c r="P74" s="23"/>
    </row>
    <row r="75" spans="1:16" s="34" customFormat="1" ht="25.5" outlineLevel="6" x14ac:dyDescent="0.25">
      <c r="A75" s="54" t="s">
        <v>276</v>
      </c>
      <c r="B75" s="20" t="s">
        <v>318</v>
      </c>
      <c r="C75" s="20" t="s">
        <v>322</v>
      </c>
      <c r="D75" s="20" t="s">
        <v>32</v>
      </c>
      <c r="E75" s="20" t="s">
        <v>12</v>
      </c>
      <c r="F75" s="43">
        <v>265000</v>
      </c>
      <c r="G75" s="43"/>
      <c r="H75" s="43"/>
      <c r="I75" s="23"/>
      <c r="J75" s="29"/>
      <c r="K75" s="29"/>
      <c r="L75" s="29"/>
      <c r="M75" s="29"/>
      <c r="N75" s="29"/>
      <c r="O75" s="29"/>
      <c r="P75" s="23"/>
    </row>
    <row r="76" spans="1:16" s="34" customFormat="1" ht="15.75" x14ac:dyDescent="0.25">
      <c r="A76" s="66" t="s">
        <v>266</v>
      </c>
      <c r="B76" s="67" t="s">
        <v>323</v>
      </c>
      <c r="C76" s="67"/>
      <c r="D76" s="67" t="s">
        <v>2</v>
      </c>
      <c r="E76" s="67" t="s">
        <v>1</v>
      </c>
      <c r="F76" s="68">
        <f>F77+F85+F105+F112</f>
        <v>29297270.580000002</v>
      </c>
      <c r="G76" s="68">
        <f>G77+G85+G105+G112</f>
        <v>12669170.58</v>
      </c>
      <c r="H76" s="46"/>
      <c r="I76" s="24"/>
      <c r="J76" s="29"/>
      <c r="K76" s="29"/>
      <c r="L76" s="29"/>
      <c r="M76" s="29"/>
      <c r="N76" s="29"/>
      <c r="O76" s="29"/>
      <c r="P76" s="24"/>
    </row>
    <row r="77" spans="1:16" s="34" customFormat="1" outlineLevel="1" x14ac:dyDescent="0.25">
      <c r="A77" s="48" t="s">
        <v>237</v>
      </c>
      <c r="B77" s="49" t="s">
        <v>323</v>
      </c>
      <c r="C77" s="49" t="s">
        <v>324</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346</v>
      </c>
      <c r="B78" s="52" t="s">
        <v>323</v>
      </c>
      <c r="C78" s="52" t="s">
        <v>324</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289</v>
      </c>
      <c r="B79" s="20" t="s">
        <v>323</v>
      </c>
      <c r="C79" s="20" t="s">
        <v>324</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166</v>
      </c>
      <c r="B80" s="20" t="s">
        <v>323</v>
      </c>
      <c r="C80" s="20" t="s">
        <v>324</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241</v>
      </c>
      <c r="B81" s="20" t="s">
        <v>323</v>
      </c>
      <c r="C81" s="20" t="s">
        <v>324</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276</v>
      </c>
      <c r="B82" s="20" t="s">
        <v>323</v>
      </c>
      <c r="C82" s="20" t="s">
        <v>324</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213</v>
      </c>
      <c r="B83" s="20" t="s">
        <v>323</v>
      </c>
      <c r="C83" s="20" t="s">
        <v>324</v>
      </c>
      <c r="D83" s="20" t="s">
        <v>37</v>
      </c>
      <c r="E83" s="20" t="s">
        <v>1</v>
      </c>
      <c r="F83" s="43">
        <v>0</v>
      </c>
      <c r="G83" s="43"/>
      <c r="H83" s="43"/>
      <c r="I83" s="25"/>
      <c r="J83" s="31"/>
      <c r="K83" s="31"/>
      <c r="L83" s="31"/>
      <c r="M83" s="31"/>
      <c r="N83" s="31"/>
      <c r="O83" s="31"/>
      <c r="P83" s="25"/>
    </row>
    <row r="84" spans="1:16" s="34" customFormat="1" ht="25.5" hidden="1" outlineLevel="6" x14ac:dyDescent="0.25">
      <c r="A84" s="54" t="s">
        <v>276</v>
      </c>
      <c r="B84" s="20" t="s">
        <v>323</v>
      </c>
      <c r="C84" s="20" t="s">
        <v>324</v>
      </c>
      <c r="D84" s="20" t="s">
        <v>37</v>
      </c>
      <c r="E84" s="20" t="s">
        <v>12</v>
      </c>
      <c r="F84" s="43">
        <v>0</v>
      </c>
      <c r="G84" s="43"/>
      <c r="H84" s="43"/>
      <c r="I84" s="24"/>
      <c r="J84" s="28"/>
      <c r="K84" s="28"/>
      <c r="L84" s="28"/>
      <c r="M84" s="28"/>
      <c r="N84" s="28"/>
      <c r="O84" s="28"/>
      <c r="P84" s="24"/>
    </row>
    <row r="85" spans="1:16" s="34" customFormat="1" outlineLevel="1" x14ac:dyDescent="0.25">
      <c r="A85" s="44" t="s">
        <v>269</v>
      </c>
      <c r="B85" s="45" t="s">
        <v>323</v>
      </c>
      <c r="C85" s="45" t="s">
        <v>325</v>
      </c>
      <c r="D85" s="45" t="s">
        <v>2</v>
      </c>
      <c r="E85" s="45" t="s">
        <v>1</v>
      </c>
      <c r="F85" s="46">
        <f>F86</f>
        <v>27368407.98</v>
      </c>
      <c r="G85" s="46">
        <f>G86</f>
        <v>10986107.98</v>
      </c>
      <c r="H85" s="46"/>
      <c r="I85" s="22"/>
      <c r="J85" s="29"/>
      <c r="K85" s="29"/>
      <c r="L85" s="29"/>
      <c r="M85" s="29"/>
      <c r="N85" s="29"/>
      <c r="O85" s="29"/>
      <c r="P85" s="22"/>
    </row>
    <row r="86" spans="1:16" s="34" customFormat="1" ht="40.5" outlineLevel="2" x14ac:dyDescent="0.25">
      <c r="A86" s="51" t="s">
        <v>346</v>
      </c>
      <c r="B86" s="52" t="s">
        <v>323</v>
      </c>
      <c r="C86" s="52" t="s">
        <v>325</v>
      </c>
      <c r="D86" s="52" t="s">
        <v>33</v>
      </c>
      <c r="E86" s="52" t="s">
        <v>1</v>
      </c>
      <c r="F86" s="47">
        <f>F87</f>
        <v>27368407.98</v>
      </c>
      <c r="G86" s="47">
        <f>G87</f>
        <v>10986107.98</v>
      </c>
      <c r="H86" s="47"/>
      <c r="I86" s="22"/>
      <c r="J86" s="29"/>
      <c r="K86" s="29"/>
      <c r="L86" s="29"/>
      <c r="M86" s="29"/>
      <c r="N86" s="29"/>
      <c r="O86" s="29"/>
      <c r="P86" s="22"/>
    </row>
    <row r="87" spans="1:16" s="34" customFormat="1" ht="25.5" outlineLevel="3" x14ac:dyDescent="0.25">
      <c r="A87" s="54" t="s">
        <v>290</v>
      </c>
      <c r="B87" s="20" t="s">
        <v>323</v>
      </c>
      <c r="C87" s="20" t="s">
        <v>325</v>
      </c>
      <c r="D87" s="20" t="s">
        <v>38</v>
      </c>
      <c r="E87" s="20" t="s">
        <v>1</v>
      </c>
      <c r="F87" s="43">
        <f>F88</f>
        <v>27368407.98</v>
      </c>
      <c r="G87" s="56">
        <f>G88+G102</f>
        <v>10986107.98</v>
      </c>
      <c r="H87" s="43"/>
      <c r="I87" s="22"/>
      <c r="J87" s="29"/>
      <c r="K87" s="29"/>
      <c r="L87" s="29"/>
      <c r="M87" s="29"/>
      <c r="N87" s="29"/>
      <c r="O87" s="29"/>
      <c r="P87" s="22"/>
    </row>
    <row r="88" spans="1:16" s="34" customFormat="1" outlineLevel="4" x14ac:dyDescent="0.25">
      <c r="A88" s="54" t="s">
        <v>167</v>
      </c>
      <c r="B88" s="20" t="s">
        <v>323</v>
      </c>
      <c r="C88" s="20" t="s">
        <v>325</v>
      </c>
      <c r="D88" s="20" t="s">
        <v>39</v>
      </c>
      <c r="E88" s="20" t="s">
        <v>1</v>
      </c>
      <c r="F88" s="43">
        <f>F89+F91+F93+F95+F97+F103</f>
        <v>27368407.98</v>
      </c>
      <c r="G88" s="43">
        <f>G97</f>
        <v>10986107.98</v>
      </c>
      <c r="H88" s="43"/>
      <c r="I88" s="22"/>
      <c r="J88" s="29"/>
      <c r="K88" s="29"/>
      <c r="L88" s="29"/>
      <c r="M88" s="29"/>
      <c r="N88" s="29"/>
      <c r="O88" s="29"/>
      <c r="P88" s="22"/>
    </row>
    <row r="89" spans="1:16" s="34" customFormat="1" ht="38.25" outlineLevel="5" x14ac:dyDescent="0.25">
      <c r="A89" s="54" t="s">
        <v>284</v>
      </c>
      <c r="B89" s="20" t="s">
        <v>323</v>
      </c>
      <c r="C89" s="20" t="s">
        <v>325</v>
      </c>
      <c r="D89" s="20" t="s">
        <v>40</v>
      </c>
      <c r="E89" s="20" t="s">
        <v>1</v>
      </c>
      <c r="F89" s="43">
        <f>F90</f>
        <v>350000</v>
      </c>
      <c r="G89" s="43"/>
      <c r="H89" s="43"/>
      <c r="I89" s="22"/>
      <c r="J89" s="29"/>
      <c r="K89" s="29"/>
      <c r="L89" s="29"/>
      <c r="M89" s="29"/>
      <c r="N89" s="29"/>
      <c r="O89" s="29"/>
      <c r="P89" s="22"/>
    </row>
    <row r="90" spans="1:16" s="34" customFormat="1" ht="25.5" outlineLevel="6" x14ac:dyDescent="0.25">
      <c r="A90" s="54" t="s">
        <v>276</v>
      </c>
      <c r="B90" s="20" t="s">
        <v>323</v>
      </c>
      <c r="C90" s="20" t="s">
        <v>325</v>
      </c>
      <c r="D90" s="20" t="s">
        <v>40</v>
      </c>
      <c r="E90" s="20" t="s">
        <v>12</v>
      </c>
      <c r="F90" s="43">
        <v>350000</v>
      </c>
      <c r="G90" s="43"/>
      <c r="H90" s="43"/>
      <c r="I90" s="22"/>
      <c r="J90" s="29"/>
      <c r="K90" s="29"/>
      <c r="L90" s="29"/>
      <c r="M90" s="29"/>
      <c r="N90" s="29"/>
      <c r="O90" s="29"/>
      <c r="P90" s="22"/>
    </row>
    <row r="91" spans="1:16" s="34" customFormat="1" ht="38.25" outlineLevel="5" x14ac:dyDescent="0.25">
      <c r="A91" s="54" t="s">
        <v>242</v>
      </c>
      <c r="B91" s="20" t="s">
        <v>323</v>
      </c>
      <c r="C91" s="20" t="s">
        <v>325</v>
      </c>
      <c r="D91" s="20" t="s">
        <v>41</v>
      </c>
      <c r="E91" s="20" t="s">
        <v>1</v>
      </c>
      <c r="F91" s="43">
        <f>F92</f>
        <v>12877300</v>
      </c>
      <c r="G91" s="43"/>
      <c r="H91" s="43"/>
      <c r="I91" s="22"/>
      <c r="J91" s="29"/>
      <c r="K91" s="29"/>
      <c r="L91" s="29"/>
      <c r="M91" s="29"/>
      <c r="N91" s="29"/>
      <c r="O91" s="29"/>
      <c r="P91" s="22"/>
    </row>
    <row r="92" spans="1:16" s="34" customFormat="1" ht="25.5" outlineLevel="6" x14ac:dyDescent="0.25">
      <c r="A92" s="54" t="s">
        <v>276</v>
      </c>
      <c r="B92" s="20" t="s">
        <v>323</v>
      </c>
      <c r="C92" s="20" t="s">
        <v>325</v>
      </c>
      <c r="D92" s="20" t="s">
        <v>41</v>
      </c>
      <c r="E92" s="20" t="s">
        <v>12</v>
      </c>
      <c r="F92" s="43">
        <v>12877300</v>
      </c>
      <c r="G92" s="43"/>
      <c r="H92" s="43"/>
      <c r="I92" s="22"/>
      <c r="J92" s="29"/>
      <c r="K92" s="29"/>
      <c r="L92" s="29"/>
      <c r="M92" s="29"/>
      <c r="N92" s="29"/>
      <c r="O92" s="29"/>
      <c r="P92" s="22"/>
    </row>
    <row r="93" spans="1:16" s="34" customFormat="1" ht="38.25" outlineLevel="5" x14ac:dyDescent="0.25">
      <c r="A93" s="54" t="s">
        <v>186</v>
      </c>
      <c r="B93" s="20" t="s">
        <v>323</v>
      </c>
      <c r="C93" s="20" t="s">
        <v>325</v>
      </c>
      <c r="D93" s="20" t="s">
        <v>42</v>
      </c>
      <c r="E93" s="20" t="s">
        <v>1</v>
      </c>
      <c r="F93" s="43">
        <f>F94</f>
        <v>818000</v>
      </c>
      <c r="G93" s="43"/>
      <c r="H93" s="43"/>
      <c r="I93" s="22"/>
      <c r="J93" s="29"/>
      <c r="K93" s="29"/>
      <c r="L93" s="29"/>
      <c r="M93" s="29"/>
      <c r="N93" s="29"/>
      <c r="O93" s="29"/>
      <c r="P93" s="22"/>
    </row>
    <row r="94" spans="1:16" s="34" customFormat="1" ht="25.5" outlineLevel="6" x14ac:dyDescent="0.25">
      <c r="A94" s="54" t="s">
        <v>276</v>
      </c>
      <c r="B94" s="20" t="s">
        <v>323</v>
      </c>
      <c r="C94" s="20" t="s">
        <v>325</v>
      </c>
      <c r="D94" s="20" t="s">
        <v>42</v>
      </c>
      <c r="E94" s="20" t="s">
        <v>12</v>
      </c>
      <c r="F94" s="43">
        <v>818000</v>
      </c>
      <c r="G94" s="43"/>
      <c r="H94" s="43"/>
      <c r="I94" s="22"/>
      <c r="J94" s="29"/>
      <c r="K94" s="29"/>
      <c r="L94" s="29"/>
      <c r="M94" s="29"/>
      <c r="N94" s="29"/>
      <c r="O94" s="29"/>
      <c r="P94" s="22"/>
    </row>
    <row r="95" spans="1:16" s="34" customFormat="1" outlineLevel="5" x14ac:dyDescent="0.25">
      <c r="A95" s="54" t="s">
        <v>187</v>
      </c>
      <c r="B95" s="20" t="s">
        <v>323</v>
      </c>
      <c r="C95" s="20" t="s">
        <v>325</v>
      </c>
      <c r="D95" s="20" t="s">
        <v>43</v>
      </c>
      <c r="E95" s="20" t="s">
        <v>1</v>
      </c>
      <c r="F95" s="43">
        <f>F96</f>
        <v>337000</v>
      </c>
      <c r="G95" s="43"/>
      <c r="H95" s="43"/>
      <c r="I95" s="22"/>
      <c r="J95" s="29"/>
      <c r="K95" s="29"/>
      <c r="L95" s="29"/>
      <c r="M95" s="29"/>
      <c r="N95" s="29"/>
      <c r="O95" s="29"/>
      <c r="P95" s="22"/>
    </row>
    <row r="96" spans="1:16" s="34" customFormat="1" ht="25.5" outlineLevel="6" x14ac:dyDescent="0.25">
      <c r="A96" s="54" t="s">
        <v>276</v>
      </c>
      <c r="B96" s="20" t="s">
        <v>323</v>
      </c>
      <c r="C96" s="20" t="s">
        <v>325</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347</v>
      </c>
      <c r="B97" s="20" t="s">
        <v>323</v>
      </c>
      <c r="C97" s="20" t="s">
        <v>325</v>
      </c>
      <c r="D97" s="20" t="s">
        <v>348</v>
      </c>
      <c r="E97" s="20" t="s">
        <v>1</v>
      </c>
      <c r="F97" s="43">
        <f>F98</f>
        <v>10986107.98</v>
      </c>
      <c r="G97" s="43">
        <f>G98</f>
        <v>10986107.98</v>
      </c>
      <c r="H97" s="43"/>
      <c r="I97" s="22"/>
      <c r="J97" s="29"/>
      <c r="K97" s="29"/>
      <c r="L97" s="29"/>
      <c r="M97" s="29"/>
      <c r="N97" s="29"/>
      <c r="O97" s="29"/>
      <c r="P97" s="22"/>
    </row>
    <row r="98" spans="1:16" s="34" customFormat="1" ht="25.5" outlineLevel="6" x14ac:dyDescent="0.25">
      <c r="A98" s="54" t="s">
        <v>276</v>
      </c>
      <c r="B98" s="20" t="s">
        <v>323</v>
      </c>
      <c r="C98" s="20" t="s">
        <v>325</v>
      </c>
      <c r="D98" s="20" t="s">
        <v>348</v>
      </c>
      <c r="E98" s="20" t="s">
        <v>12</v>
      </c>
      <c r="F98" s="43">
        <v>10986107.98</v>
      </c>
      <c r="G98" s="43">
        <v>10986107.98</v>
      </c>
      <c r="H98" s="43"/>
      <c r="I98" s="22"/>
      <c r="J98" s="29"/>
      <c r="K98" s="29"/>
      <c r="L98" s="29"/>
      <c r="M98" s="29"/>
      <c r="N98" s="29"/>
      <c r="O98" s="29"/>
      <c r="P98" s="22"/>
    </row>
    <row r="99" spans="1:16" s="34" customFormat="1" hidden="1" outlineLevel="4" x14ac:dyDescent="0.25">
      <c r="A99" s="54" t="s">
        <v>200</v>
      </c>
      <c r="B99" s="20" t="s">
        <v>323</v>
      </c>
      <c r="C99" s="20" t="s">
        <v>325</v>
      </c>
      <c r="D99" s="20" t="s">
        <v>44</v>
      </c>
      <c r="E99" s="20" t="s">
        <v>1</v>
      </c>
      <c r="F99" s="43">
        <v>0</v>
      </c>
      <c r="G99" s="57"/>
      <c r="H99" s="43"/>
      <c r="I99" s="22"/>
      <c r="J99" s="29"/>
      <c r="K99" s="29"/>
      <c r="L99" s="29"/>
      <c r="M99" s="29"/>
      <c r="N99" s="29"/>
      <c r="O99" s="29"/>
      <c r="P99" s="22"/>
    </row>
    <row r="100" spans="1:16" s="34" customFormat="1" ht="51" hidden="1" outlineLevel="5" x14ac:dyDescent="0.25">
      <c r="A100" s="54" t="s">
        <v>188</v>
      </c>
      <c r="B100" s="20" t="s">
        <v>323</v>
      </c>
      <c r="C100" s="20" t="s">
        <v>325</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276</v>
      </c>
      <c r="B101" s="20" t="s">
        <v>323</v>
      </c>
      <c r="C101" s="20" t="s">
        <v>325</v>
      </c>
      <c r="D101" s="20" t="s">
        <v>45</v>
      </c>
      <c r="E101" s="20" t="s">
        <v>12</v>
      </c>
      <c r="F101" s="43">
        <v>0</v>
      </c>
      <c r="G101" s="57"/>
      <c r="H101" s="43"/>
      <c r="I101" s="22"/>
      <c r="J101" s="29"/>
      <c r="K101" s="29"/>
      <c r="L101" s="29"/>
      <c r="M101" s="29"/>
      <c r="N101" s="29"/>
      <c r="O101" s="29"/>
      <c r="P101" s="22"/>
    </row>
    <row r="102" spans="1:16" s="34" customFormat="1" hidden="1" outlineLevel="4" collapsed="1" x14ac:dyDescent="0.25">
      <c r="A102" s="54" t="s">
        <v>201</v>
      </c>
      <c r="B102" s="20" t="s">
        <v>323</v>
      </c>
      <c r="C102" s="20" t="s">
        <v>325</v>
      </c>
      <c r="D102" s="20" t="s">
        <v>46</v>
      </c>
      <c r="E102" s="20" t="s">
        <v>1</v>
      </c>
      <c r="F102" s="43"/>
      <c r="G102" s="57"/>
      <c r="H102" s="43"/>
      <c r="I102" s="22"/>
      <c r="J102" s="29"/>
      <c r="K102" s="29"/>
      <c r="L102" s="29"/>
      <c r="M102" s="29"/>
      <c r="N102" s="29"/>
      <c r="O102" s="29"/>
      <c r="P102" s="22"/>
    </row>
    <row r="103" spans="1:16" s="34" customFormat="1" ht="63.75" outlineLevel="5" x14ac:dyDescent="0.25">
      <c r="A103" s="54" t="s">
        <v>350</v>
      </c>
      <c r="B103" s="20" t="s">
        <v>323</v>
      </c>
      <c r="C103" s="20" t="s">
        <v>325</v>
      </c>
      <c r="D103" s="20" t="s">
        <v>349</v>
      </c>
      <c r="E103" s="20" t="s">
        <v>1</v>
      </c>
      <c r="F103" s="43">
        <f>F104</f>
        <v>2000000</v>
      </c>
      <c r="G103" s="57"/>
      <c r="H103" s="43"/>
      <c r="I103" s="23"/>
      <c r="J103" s="27"/>
      <c r="K103" s="27"/>
      <c r="L103" s="27"/>
      <c r="M103" s="27"/>
      <c r="N103" s="27"/>
      <c r="O103" s="27"/>
      <c r="P103" s="23"/>
    </row>
    <row r="104" spans="1:16" s="34" customFormat="1" ht="25.5" outlineLevel="6" x14ac:dyDescent="0.25">
      <c r="A104" s="54" t="s">
        <v>276</v>
      </c>
      <c r="B104" s="20" t="s">
        <v>323</v>
      </c>
      <c r="C104" s="20" t="s">
        <v>325</v>
      </c>
      <c r="D104" s="20" t="s">
        <v>349</v>
      </c>
      <c r="E104" s="20" t="s">
        <v>12</v>
      </c>
      <c r="F104" s="43">
        <v>2000000</v>
      </c>
      <c r="G104" s="57"/>
      <c r="H104" s="43"/>
      <c r="I104" s="24"/>
      <c r="J104" s="28"/>
      <c r="K104" s="28"/>
      <c r="L104" s="28"/>
      <c r="M104" s="28"/>
      <c r="N104" s="28"/>
      <c r="O104" s="28"/>
      <c r="P104" s="24"/>
    </row>
    <row r="105" spans="1:16" s="34" customFormat="1" outlineLevel="1" x14ac:dyDescent="0.25">
      <c r="A105" s="48" t="s">
        <v>238</v>
      </c>
      <c r="B105" s="49" t="s">
        <v>323</v>
      </c>
      <c r="C105" s="49" t="s">
        <v>322</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345</v>
      </c>
      <c r="B106" s="52" t="s">
        <v>323</v>
      </c>
      <c r="C106" s="52" t="s">
        <v>322</v>
      </c>
      <c r="D106" s="52" t="s">
        <v>25</v>
      </c>
      <c r="E106" s="52" t="s">
        <v>1</v>
      </c>
      <c r="F106" s="47">
        <f>F107</f>
        <v>31931.599999999999</v>
      </c>
      <c r="G106" s="47">
        <f>G107</f>
        <v>30331.599999999999</v>
      </c>
      <c r="H106" s="47"/>
      <c r="I106" s="22"/>
      <c r="J106" s="29"/>
      <c r="K106" s="29"/>
      <c r="L106" s="29"/>
      <c r="M106" s="29"/>
      <c r="N106" s="29"/>
      <c r="O106" s="29"/>
      <c r="P106" s="22"/>
    </row>
    <row r="107" spans="1:16" s="34" customFormat="1" ht="25.5" outlineLevel="4" x14ac:dyDescent="0.25">
      <c r="A107" s="54" t="s">
        <v>164</v>
      </c>
      <c r="B107" s="20" t="s">
        <v>323</v>
      </c>
      <c r="C107" s="20" t="s">
        <v>322</v>
      </c>
      <c r="D107" s="20" t="s">
        <v>26</v>
      </c>
      <c r="E107" s="20" t="s">
        <v>1</v>
      </c>
      <c r="F107" s="43">
        <f>F108+F110</f>
        <v>31931.599999999999</v>
      </c>
      <c r="G107" s="56">
        <f>G108</f>
        <v>30331.599999999999</v>
      </c>
      <c r="H107" s="43"/>
      <c r="I107" s="22"/>
      <c r="J107" s="29"/>
      <c r="K107" s="29"/>
      <c r="L107" s="29"/>
      <c r="M107" s="29"/>
      <c r="N107" s="29"/>
      <c r="O107" s="29"/>
      <c r="P107" s="22"/>
    </row>
    <row r="108" spans="1:16" s="34" customFormat="1" ht="51" outlineLevel="5" x14ac:dyDescent="0.25">
      <c r="A108" s="54" t="s">
        <v>243</v>
      </c>
      <c r="B108" s="20" t="s">
        <v>323</v>
      </c>
      <c r="C108" s="20" t="s">
        <v>322</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276</v>
      </c>
      <c r="B109" s="20" t="s">
        <v>323</v>
      </c>
      <c r="C109" s="20" t="s">
        <v>322</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214</v>
      </c>
      <c r="B110" s="20" t="s">
        <v>323</v>
      </c>
      <c r="C110" s="20" t="s">
        <v>322</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276</v>
      </c>
      <c r="B111" s="20" t="s">
        <v>323</v>
      </c>
      <c r="C111" s="20" t="s">
        <v>322</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270</v>
      </c>
      <c r="B112" s="49" t="s">
        <v>323</v>
      </c>
      <c r="C112" s="49" t="s">
        <v>328</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351</v>
      </c>
      <c r="B113" s="52" t="s">
        <v>323</v>
      </c>
      <c r="C113" s="52" t="s">
        <v>328</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168</v>
      </c>
      <c r="B114" s="20" t="s">
        <v>323</v>
      </c>
      <c r="C114" s="20" t="s">
        <v>328</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301</v>
      </c>
      <c r="B115" s="20" t="s">
        <v>323</v>
      </c>
      <c r="C115" s="20" t="s">
        <v>328</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276</v>
      </c>
      <c r="B116" s="20" t="s">
        <v>323</v>
      </c>
      <c r="C116" s="20" t="s">
        <v>328</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345</v>
      </c>
      <c r="B117" s="52" t="s">
        <v>323</v>
      </c>
      <c r="C117" s="52" t="s">
        <v>328</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169</v>
      </c>
      <c r="B118" s="20" t="s">
        <v>323</v>
      </c>
      <c r="C118" s="20" t="s">
        <v>328</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215</v>
      </c>
      <c r="B119" s="20" t="s">
        <v>323</v>
      </c>
      <c r="C119" s="20" t="s">
        <v>328</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276</v>
      </c>
      <c r="B120" s="20" t="s">
        <v>323</v>
      </c>
      <c r="C120" s="20" t="s">
        <v>328</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216</v>
      </c>
      <c r="B121" s="20" t="s">
        <v>323</v>
      </c>
      <c r="C121" s="20" t="s">
        <v>328</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276</v>
      </c>
      <c r="B122" s="20" t="s">
        <v>323</v>
      </c>
      <c r="C122" s="20" t="s">
        <v>328</v>
      </c>
      <c r="D122" s="20" t="s">
        <v>54</v>
      </c>
      <c r="E122" s="20" t="s">
        <v>12</v>
      </c>
      <c r="F122" s="43">
        <v>0</v>
      </c>
      <c r="G122" s="43"/>
      <c r="H122" s="43"/>
      <c r="I122" s="23"/>
      <c r="J122" s="29"/>
      <c r="K122" s="29"/>
      <c r="L122" s="29"/>
      <c r="M122" s="29"/>
      <c r="N122" s="29"/>
      <c r="O122" s="29"/>
      <c r="P122" s="23"/>
    </row>
    <row r="123" spans="1:16" s="34" customFormat="1" ht="15.75" x14ac:dyDescent="0.25">
      <c r="A123" s="66" t="s">
        <v>306</v>
      </c>
      <c r="B123" s="67" t="s">
        <v>324</v>
      </c>
      <c r="C123" s="67" t="s">
        <v>327</v>
      </c>
      <c r="D123" s="67" t="s">
        <v>2</v>
      </c>
      <c r="E123" s="67" t="s">
        <v>1</v>
      </c>
      <c r="F123" s="68">
        <f>F124+F171+F200+F243</f>
        <v>69321570.099999994</v>
      </c>
      <c r="G123" s="68">
        <f>G124+G171+G200+G243</f>
        <v>477722</v>
      </c>
      <c r="H123" s="68"/>
      <c r="I123" s="69"/>
      <c r="J123" s="29"/>
      <c r="K123" s="29"/>
      <c r="L123" s="29"/>
      <c r="M123" s="29"/>
      <c r="N123" s="29"/>
      <c r="O123" s="29"/>
      <c r="P123" s="24"/>
    </row>
    <row r="124" spans="1:16" s="34" customFormat="1" outlineLevel="1" x14ac:dyDescent="0.25">
      <c r="A124" s="48" t="s">
        <v>307</v>
      </c>
      <c r="B124" s="49" t="s">
        <v>324</v>
      </c>
      <c r="C124" s="49" t="s">
        <v>316</v>
      </c>
      <c r="D124" s="49" t="s">
        <v>2</v>
      </c>
      <c r="E124" s="49" t="s">
        <v>1</v>
      </c>
      <c r="F124" s="50">
        <f>F125+F154</f>
        <v>6240622</v>
      </c>
      <c r="G124" s="50">
        <f>G125+G154+G166</f>
        <v>477722</v>
      </c>
      <c r="H124" s="50"/>
      <c r="I124" s="22"/>
      <c r="J124" s="29"/>
      <c r="K124" s="29"/>
      <c r="L124" s="29"/>
      <c r="M124" s="29"/>
      <c r="N124" s="29"/>
      <c r="O124" s="29"/>
      <c r="P124" s="22"/>
    </row>
    <row r="125" spans="1:16" s="34" customFormat="1" ht="40.5" outlineLevel="2" x14ac:dyDescent="0.25">
      <c r="A125" s="51" t="s">
        <v>346</v>
      </c>
      <c r="B125" s="52" t="s">
        <v>324</v>
      </c>
      <c r="C125" s="52" t="s">
        <v>316</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291</v>
      </c>
      <c r="B126" s="20" t="s">
        <v>324</v>
      </c>
      <c r="C126" s="20" t="s">
        <v>316</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170</v>
      </c>
      <c r="B127" s="20" t="s">
        <v>324</v>
      </c>
      <c r="C127" s="20" t="s">
        <v>316</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189</v>
      </c>
      <c r="B128" s="20" t="s">
        <v>324</v>
      </c>
      <c r="C128" s="20" t="s">
        <v>316</v>
      </c>
      <c r="D128" s="20" t="s">
        <v>57</v>
      </c>
      <c r="E128" s="20" t="s">
        <v>1</v>
      </c>
      <c r="F128" s="43">
        <f>F129</f>
        <v>362000</v>
      </c>
      <c r="G128" s="43"/>
      <c r="H128" s="43"/>
      <c r="I128" s="22"/>
      <c r="J128" s="29"/>
      <c r="K128" s="29"/>
      <c r="L128" s="29"/>
      <c r="M128" s="29"/>
      <c r="N128" s="29"/>
      <c r="O128" s="29"/>
      <c r="P128" s="22"/>
    </row>
    <row r="129" spans="1:16" s="34" customFormat="1" ht="25.5" outlineLevel="6" x14ac:dyDescent="0.25">
      <c r="A129" s="54" t="s">
        <v>276</v>
      </c>
      <c r="B129" s="20" t="s">
        <v>324</v>
      </c>
      <c r="C129" s="20" t="s">
        <v>316</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310</v>
      </c>
      <c r="B130" s="20" t="s">
        <v>324</v>
      </c>
      <c r="C130" s="20" t="s">
        <v>316</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260</v>
      </c>
      <c r="B131" s="20" t="s">
        <v>324</v>
      </c>
      <c r="C131" s="20" t="s">
        <v>316</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245</v>
      </c>
      <c r="B132" s="20" t="s">
        <v>324</v>
      </c>
      <c r="C132" s="20" t="s">
        <v>316</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260</v>
      </c>
      <c r="B133" s="20" t="s">
        <v>324</v>
      </c>
      <c r="C133" s="20" t="s">
        <v>316</v>
      </c>
      <c r="D133" s="20" t="s">
        <v>59</v>
      </c>
      <c r="E133" s="20" t="s">
        <v>17</v>
      </c>
      <c r="F133" s="43"/>
      <c r="G133" s="43"/>
      <c r="H133" s="43">
        <v>0</v>
      </c>
      <c r="I133" s="22"/>
      <c r="J133" s="29"/>
      <c r="K133" s="29"/>
      <c r="L133" s="29"/>
      <c r="M133" s="29"/>
      <c r="N133" s="29"/>
      <c r="O133" s="29"/>
      <c r="P133" s="22"/>
    </row>
    <row r="134" spans="1:16" s="34" customFormat="1" ht="101.25" customHeight="1" outlineLevel="5" collapsed="1" x14ac:dyDescent="0.25">
      <c r="A134" s="54" t="s">
        <v>244</v>
      </c>
      <c r="B134" s="20" t="s">
        <v>324</v>
      </c>
      <c r="C134" s="20" t="s">
        <v>316</v>
      </c>
      <c r="D134" s="20" t="s">
        <v>336</v>
      </c>
      <c r="E134" s="20" t="s">
        <v>1</v>
      </c>
      <c r="F134" s="43">
        <f>F135</f>
        <v>1777600</v>
      </c>
      <c r="G134" s="43"/>
      <c r="H134" s="43"/>
      <c r="I134" s="22"/>
      <c r="J134" s="29"/>
      <c r="K134" s="29"/>
      <c r="L134" s="29"/>
      <c r="M134" s="29"/>
      <c r="N134" s="29"/>
      <c r="O134" s="29"/>
      <c r="P134" s="22"/>
    </row>
    <row r="135" spans="1:16" s="34" customFormat="1" outlineLevel="6" x14ac:dyDescent="0.25">
      <c r="A135" s="54" t="s">
        <v>260</v>
      </c>
      <c r="B135" s="20" t="s">
        <v>324</v>
      </c>
      <c r="C135" s="20" t="s">
        <v>316</v>
      </c>
      <c r="D135" s="20" t="s">
        <v>336</v>
      </c>
      <c r="E135" s="20" t="s">
        <v>17</v>
      </c>
      <c r="F135" s="43">
        <v>1777600</v>
      </c>
      <c r="G135" s="43"/>
      <c r="H135" s="43"/>
      <c r="I135" s="22"/>
      <c r="J135" s="29"/>
      <c r="K135" s="29"/>
      <c r="L135" s="29"/>
      <c r="M135" s="29"/>
      <c r="N135" s="29"/>
      <c r="O135" s="29"/>
      <c r="P135" s="22"/>
    </row>
    <row r="136" spans="1:16" s="34" customFormat="1" ht="51" outlineLevel="5" x14ac:dyDescent="0.25">
      <c r="A136" s="54" t="s">
        <v>246</v>
      </c>
      <c r="B136" s="20" t="s">
        <v>324</v>
      </c>
      <c r="C136" s="20" t="s">
        <v>316</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276</v>
      </c>
      <c r="B137" s="20" t="s">
        <v>324</v>
      </c>
      <c r="C137" s="20" t="s">
        <v>316</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247</v>
      </c>
      <c r="B138" s="20" t="s">
        <v>324</v>
      </c>
      <c r="C138" s="20" t="s">
        <v>316</v>
      </c>
      <c r="D138" s="20" t="s">
        <v>61</v>
      </c>
      <c r="E138" s="20" t="s">
        <v>1</v>
      </c>
      <c r="F138" s="43"/>
      <c r="G138" s="43"/>
      <c r="H138" s="43"/>
      <c r="I138" s="22"/>
      <c r="J138" s="29"/>
      <c r="K138" s="29"/>
      <c r="L138" s="29"/>
      <c r="M138" s="29"/>
      <c r="N138" s="29"/>
      <c r="O138" s="29"/>
      <c r="P138" s="22"/>
    </row>
    <row r="139" spans="1:16" s="34" customFormat="1" hidden="1" outlineLevel="6" x14ac:dyDescent="0.25">
      <c r="A139" s="54" t="s">
        <v>260</v>
      </c>
      <c r="B139" s="20" t="s">
        <v>324</v>
      </c>
      <c r="C139" s="20" t="s">
        <v>316</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248</v>
      </c>
      <c r="B140" s="20" t="s">
        <v>324</v>
      </c>
      <c r="C140" s="20" t="s">
        <v>316</v>
      </c>
      <c r="D140" s="20" t="s">
        <v>62</v>
      </c>
      <c r="E140" s="20" t="s">
        <v>1</v>
      </c>
      <c r="F140" s="43"/>
      <c r="G140" s="43"/>
      <c r="H140" s="43"/>
      <c r="I140" s="22"/>
      <c r="J140" s="29"/>
      <c r="K140" s="29"/>
      <c r="L140" s="29"/>
      <c r="M140" s="29"/>
      <c r="N140" s="29"/>
      <c r="O140" s="29"/>
      <c r="P140" s="22"/>
    </row>
    <row r="141" spans="1:16" s="34" customFormat="1" hidden="1" outlineLevel="6" x14ac:dyDescent="0.25">
      <c r="A141" s="54" t="s">
        <v>260</v>
      </c>
      <c r="B141" s="20" t="s">
        <v>324</v>
      </c>
      <c r="C141" s="20" t="s">
        <v>316</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249</v>
      </c>
      <c r="B142" s="20" t="s">
        <v>324</v>
      </c>
      <c r="C142" s="20" t="s">
        <v>316</v>
      </c>
      <c r="D142" s="20" t="s">
        <v>63</v>
      </c>
      <c r="E142" s="20" t="s">
        <v>1</v>
      </c>
      <c r="F142" s="43"/>
      <c r="G142" s="43"/>
      <c r="H142" s="43"/>
      <c r="I142" s="23"/>
      <c r="J142" s="27"/>
      <c r="K142" s="27"/>
      <c r="L142" s="27"/>
      <c r="M142" s="27"/>
      <c r="N142" s="27"/>
      <c r="O142" s="27"/>
      <c r="P142" s="23"/>
    </row>
    <row r="143" spans="1:16" s="34" customFormat="1" hidden="1" outlineLevel="6" x14ac:dyDescent="0.25">
      <c r="A143" s="54" t="s">
        <v>260</v>
      </c>
      <c r="B143" s="20" t="s">
        <v>324</v>
      </c>
      <c r="C143" s="20" t="s">
        <v>316</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217</v>
      </c>
      <c r="B144" s="20" t="s">
        <v>324</v>
      </c>
      <c r="C144" s="20" t="s">
        <v>316</v>
      </c>
      <c r="D144" s="20" t="s">
        <v>64</v>
      </c>
      <c r="E144" s="20" t="s">
        <v>1</v>
      </c>
      <c r="F144" s="43">
        <f>F145</f>
        <v>677300</v>
      </c>
      <c r="G144" s="43"/>
      <c r="H144" s="43"/>
      <c r="I144" s="22"/>
      <c r="J144" s="29"/>
      <c r="K144" s="29"/>
      <c r="L144" s="29"/>
      <c r="M144" s="29"/>
      <c r="N144" s="29"/>
      <c r="O144" s="29"/>
      <c r="P144" s="22"/>
    </row>
    <row r="145" spans="1:16" s="34" customFormat="1" ht="25.5" outlineLevel="6" x14ac:dyDescent="0.25">
      <c r="A145" s="54" t="s">
        <v>276</v>
      </c>
      <c r="B145" s="20" t="s">
        <v>324</v>
      </c>
      <c r="C145" s="20" t="s">
        <v>316</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218</v>
      </c>
      <c r="B146" s="20" t="s">
        <v>324</v>
      </c>
      <c r="C146" s="20" t="s">
        <v>316</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260</v>
      </c>
      <c r="B147" s="20" t="s">
        <v>324</v>
      </c>
      <c r="C147" s="20" t="s">
        <v>316</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219</v>
      </c>
      <c r="B148" s="20" t="s">
        <v>324</v>
      </c>
      <c r="C148" s="20" t="s">
        <v>316</v>
      </c>
      <c r="D148" s="20" t="s">
        <v>66</v>
      </c>
      <c r="E148" s="20" t="s">
        <v>1</v>
      </c>
      <c r="F148" s="43"/>
      <c r="G148" s="43"/>
      <c r="H148" s="43"/>
      <c r="I148" s="22"/>
      <c r="J148" s="29"/>
      <c r="K148" s="29"/>
      <c r="L148" s="29"/>
      <c r="M148" s="29"/>
      <c r="N148" s="29"/>
      <c r="O148" s="29"/>
      <c r="P148" s="22"/>
    </row>
    <row r="149" spans="1:16" s="34" customFormat="1" hidden="1" outlineLevel="6" x14ac:dyDescent="0.25">
      <c r="A149" s="54" t="s">
        <v>260</v>
      </c>
      <c r="B149" s="20" t="s">
        <v>324</v>
      </c>
      <c r="C149" s="20" t="s">
        <v>316</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220</v>
      </c>
      <c r="B150" s="20" t="s">
        <v>324</v>
      </c>
      <c r="C150" s="20" t="s">
        <v>316</v>
      </c>
      <c r="D150" s="20" t="s">
        <v>67</v>
      </c>
      <c r="E150" s="20" t="s">
        <v>1</v>
      </c>
      <c r="F150" s="43"/>
      <c r="G150" s="43"/>
      <c r="H150" s="43"/>
      <c r="I150" s="22"/>
      <c r="J150" s="29"/>
      <c r="K150" s="29"/>
      <c r="L150" s="29"/>
      <c r="M150" s="29"/>
      <c r="N150" s="29"/>
      <c r="O150" s="29"/>
      <c r="P150" s="22"/>
    </row>
    <row r="151" spans="1:16" s="34" customFormat="1" hidden="1" outlineLevel="6" x14ac:dyDescent="0.25">
      <c r="A151" s="54" t="s">
        <v>260</v>
      </c>
      <c r="B151" s="20" t="s">
        <v>324</v>
      </c>
      <c r="C151" s="20" t="s">
        <v>316</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221</v>
      </c>
      <c r="B152" s="20" t="s">
        <v>324</v>
      </c>
      <c r="C152" s="20" t="s">
        <v>316</v>
      </c>
      <c r="D152" s="20" t="s">
        <v>68</v>
      </c>
      <c r="E152" s="20" t="s">
        <v>1</v>
      </c>
      <c r="F152" s="43"/>
      <c r="G152" s="43"/>
      <c r="H152" s="43"/>
      <c r="I152" s="22"/>
      <c r="J152" s="29"/>
      <c r="K152" s="29"/>
      <c r="L152" s="29"/>
      <c r="M152" s="29"/>
      <c r="N152" s="29"/>
      <c r="O152" s="29"/>
      <c r="P152" s="22"/>
    </row>
    <row r="153" spans="1:16" s="34" customFormat="1" hidden="1" outlineLevel="6" x14ac:dyDescent="0.25">
      <c r="A153" s="54" t="s">
        <v>260</v>
      </c>
      <c r="B153" s="20" t="s">
        <v>324</v>
      </c>
      <c r="C153" s="20" t="s">
        <v>316</v>
      </c>
      <c r="D153" s="20" t="s">
        <v>68</v>
      </c>
      <c r="E153" s="20" t="s">
        <v>17</v>
      </c>
      <c r="F153" s="43"/>
      <c r="G153" s="43"/>
      <c r="H153" s="43">
        <v>307947</v>
      </c>
      <c r="I153" s="22"/>
      <c r="J153" s="29"/>
      <c r="K153" s="29"/>
      <c r="L153" s="29"/>
      <c r="M153" s="29"/>
      <c r="N153" s="29"/>
      <c r="O153" s="29"/>
      <c r="P153" s="22"/>
    </row>
    <row r="154" spans="1:16" s="34" customFormat="1" ht="40.5" outlineLevel="2" x14ac:dyDescent="0.25">
      <c r="A154" s="51" t="s">
        <v>352</v>
      </c>
      <c r="B154" s="52" t="s">
        <v>324</v>
      </c>
      <c r="C154" s="52" t="s">
        <v>316</v>
      </c>
      <c r="D154" s="52" t="s">
        <v>18</v>
      </c>
      <c r="E154" s="52" t="s">
        <v>1</v>
      </c>
      <c r="F154" s="47">
        <f>F155</f>
        <v>2946000</v>
      </c>
      <c r="G154" s="47"/>
      <c r="H154" s="47"/>
      <c r="I154" s="47"/>
      <c r="J154" s="29"/>
      <c r="K154" s="29"/>
      <c r="L154" s="29"/>
      <c r="M154" s="29"/>
      <c r="N154" s="29"/>
      <c r="O154" s="29"/>
      <c r="P154" s="22"/>
    </row>
    <row r="155" spans="1:16" s="34" customFormat="1" ht="38.25" outlineLevel="4" x14ac:dyDescent="0.25">
      <c r="A155" s="54" t="s">
        <v>162</v>
      </c>
      <c r="B155" s="20" t="s">
        <v>324</v>
      </c>
      <c r="C155" s="20" t="s">
        <v>316</v>
      </c>
      <c r="D155" s="20" t="s">
        <v>19</v>
      </c>
      <c r="E155" s="20" t="s">
        <v>1</v>
      </c>
      <c r="F155" s="43">
        <f>F159+F163+F164</f>
        <v>2946000</v>
      </c>
      <c r="G155" s="43"/>
      <c r="H155" s="43"/>
      <c r="I155" s="22"/>
      <c r="J155" s="29"/>
      <c r="K155" s="29"/>
      <c r="L155" s="29"/>
      <c r="M155" s="29"/>
      <c r="N155" s="29"/>
      <c r="O155" s="29"/>
      <c r="P155" s="22"/>
    </row>
    <row r="156" spans="1:16" s="34" customFormat="1" ht="38.25" hidden="1" outlineLevel="5" x14ac:dyDescent="0.25">
      <c r="A156" s="54" t="s">
        <v>312</v>
      </c>
      <c r="B156" s="20" t="s">
        <v>324</v>
      </c>
      <c r="C156" s="20" t="s">
        <v>316</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283</v>
      </c>
      <c r="B157" s="20" t="s">
        <v>324</v>
      </c>
      <c r="C157" s="20" t="s">
        <v>316</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313</v>
      </c>
      <c r="B158" s="20" t="s">
        <v>324</v>
      </c>
      <c r="C158" s="20" t="s">
        <v>316</v>
      </c>
      <c r="D158" s="20" t="s">
        <v>71</v>
      </c>
      <c r="E158" s="20" t="s">
        <v>1</v>
      </c>
      <c r="F158" s="43">
        <f>F159</f>
        <v>400000</v>
      </c>
      <c r="G158" s="43"/>
      <c r="H158" s="43"/>
      <c r="I158" s="22"/>
      <c r="J158" s="29"/>
      <c r="K158" s="29"/>
      <c r="L158" s="29"/>
      <c r="M158" s="29"/>
      <c r="N158" s="29"/>
      <c r="O158" s="29"/>
      <c r="P158" s="22"/>
    </row>
    <row r="159" spans="1:16" s="34" customFormat="1" ht="25.5" outlineLevel="6" x14ac:dyDescent="0.25">
      <c r="A159" s="54" t="s">
        <v>276</v>
      </c>
      <c r="B159" s="20" t="s">
        <v>324</v>
      </c>
      <c r="C159" s="20" t="s">
        <v>316</v>
      </c>
      <c r="D159" s="20" t="s">
        <v>71</v>
      </c>
      <c r="E159" s="20" t="s">
        <v>12</v>
      </c>
      <c r="F159" s="43">
        <v>400000</v>
      </c>
      <c r="G159" s="43"/>
      <c r="H159" s="43"/>
      <c r="I159" s="22"/>
      <c r="J159" s="29"/>
      <c r="K159" s="29"/>
      <c r="L159" s="29"/>
      <c r="M159" s="29"/>
      <c r="N159" s="29"/>
      <c r="O159" s="29"/>
      <c r="P159" s="22"/>
    </row>
    <row r="160" spans="1:16" s="34" customFormat="1" ht="38.25" hidden="1" outlineLevel="5" x14ac:dyDescent="0.25">
      <c r="A160" s="54" t="s">
        <v>314</v>
      </c>
      <c r="B160" s="20" t="s">
        <v>324</v>
      </c>
      <c r="C160" s="20" t="s">
        <v>316</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276</v>
      </c>
      <c r="B161" s="20" t="s">
        <v>324</v>
      </c>
      <c r="C161" s="20" t="s">
        <v>316</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190</v>
      </c>
      <c r="B162" s="20" t="s">
        <v>324</v>
      </c>
      <c r="C162" s="20" t="s">
        <v>316</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276</v>
      </c>
      <c r="B163" s="20" t="s">
        <v>324</v>
      </c>
      <c r="C163" s="20" t="s">
        <v>316</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354</v>
      </c>
      <c r="B164" s="20" t="s">
        <v>324</v>
      </c>
      <c r="C164" s="20" t="s">
        <v>316</v>
      </c>
      <c r="D164" s="20" t="s">
        <v>353</v>
      </c>
      <c r="E164" s="20" t="s">
        <v>1</v>
      </c>
      <c r="F164" s="43"/>
      <c r="G164" s="43"/>
      <c r="H164" s="43"/>
      <c r="I164" s="22"/>
      <c r="J164" s="29"/>
      <c r="K164" s="29"/>
      <c r="L164" s="29"/>
      <c r="M164" s="29"/>
      <c r="N164" s="29"/>
      <c r="O164" s="29"/>
      <c r="P164" s="22"/>
    </row>
    <row r="165" spans="1:16" s="34" customFormat="1" ht="25.5" hidden="1" outlineLevel="6" x14ac:dyDescent="0.25">
      <c r="A165" s="54" t="s">
        <v>276</v>
      </c>
      <c r="B165" s="20" t="s">
        <v>324</v>
      </c>
      <c r="C165" s="20" t="s">
        <v>316</v>
      </c>
      <c r="D165" s="20" t="s">
        <v>353</v>
      </c>
      <c r="E165" s="20" t="s">
        <v>12</v>
      </c>
      <c r="F165" s="43"/>
      <c r="G165" s="43"/>
      <c r="H165" s="43"/>
      <c r="I165" s="22"/>
      <c r="J165" s="29"/>
      <c r="K165" s="29"/>
      <c r="L165" s="29"/>
      <c r="M165" s="29"/>
      <c r="N165" s="29"/>
      <c r="O165" s="29"/>
      <c r="P165" s="22"/>
    </row>
    <row r="166" spans="1:16" s="34" customFormat="1" hidden="1" outlineLevel="2" x14ac:dyDescent="0.25">
      <c r="A166" s="51" t="s">
        <v>267</v>
      </c>
      <c r="B166" s="52" t="s">
        <v>324</v>
      </c>
      <c r="C166" s="52" t="s">
        <v>316</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258</v>
      </c>
      <c r="B167" s="20" t="s">
        <v>324</v>
      </c>
      <c r="C167" s="20" t="s">
        <v>316</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285</v>
      </c>
      <c r="B168" s="20" t="s">
        <v>324</v>
      </c>
      <c r="C168" s="20" t="s">
        <v>316</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276</v>
      </c>
      <c r="B169" s="20" t="s">
        <v>324</v>
      </c>
      <c r="C169" s="20" t="s">
        <v>316</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260</v>
      </c>
      <c r="B170" s="20" t="s">
        <v>324</v>
      </c>
      <c r="C170" s="20" t="s">
        <v>316</v>
      </c>
      <c r="D170" s="20" t="s">
        <v>74</v>
      </c>
      <c r="E170" s="20" t="s">
        <v>17</v>
      </c>
      <c r="F170" s="43">
        <v>0</v>
      </c>
      <c r="G170" s="43"/>
      <c r="H170" s="43"/>
      <c r="I170" s="22"/>
      <c r="J170" s="29"/>
      <c r="K170" s="29"/>
      <c r="L170" s="29"/>
      <c r="M170" s="29"/>
      <c r="N170" s="29"/>
      <c r="O170" s="29"/>
      <c r="P170" s="22"/>
    </row>
    <row r="171" spans="1:16" s="34" customFormat="1" outlineLevel="1" x14ac:dyDescent="0.25">
      <c r="A171" s="48" t="s">
        <v>278</v>
      </c>
      <c r="B171" s="49" t="s">
        <v>324</v>
      </c>
      <c r="C171" s="49" t="s">
        <v>317</v>
      </c>
      <c r="D171" s="49" t="s">
        <v>2</v>
      </c>
      <c r="E171" s="49" t="s">
        <v>1</v>
      </c>
      <c r="F171" s="50">
        <f>F172</f>
        <v>3507000</v>
      </c>
      <c r="G171" s="50"/>
      <c r="H171" s="50"/>
      <c r="I171" s="22"/>
      <c r="J171" s="29"/>
      <c r="K171" s="29"/>
      <c r="L171" s="29"/>
      <c r="M171" s="29"/>
      <c r="N171" s="29"/>
      <c r="O171" s="29"/>
      <c r="P171" s="22"/>
    </row>
    <row r="172" spans="1:16" s="34" customFormat="1" ht="40.5" outlineLevel="2" x14ac:dyDescent="0.25">
      <c r="A172" s="51" t="s">
        <v>366</v>
      </c>
      <c r="B172" s="52" t="s">
        <v>324</v>
      </c>
      <c r="C172" s="52" t="s">
        <v>317</v>
      </c>
      <c r="D172" s="52" t="s">
        <v>75</v>
      </c>
      <c r="E172" s="52" t="s">
        <v>1</v>
      </c>
      <c r="F172" s="47">
        <f>F173+F186</f>
        <v>3507000</v>
      </c>
      <c r="G172" s="47"/>
      <c r="H172" s="47"/>
      <c r="I172" s="22"/>
      <c r="J172" s="29"/>
      <c r="K172" s="29"/>
      <c r="L172" s="29"/>
      <c r="M172" s="29"/>
      <c r="N172" s="29"/>
      <c r="O172" s="29"/>
      <c r="P172" s="22"/>
    </row>
    <row r="173" spans="1:16" s="34" customFormat="1" ht="25.5" outlineLevel="3" x14ac:dyDescent="0.25">
      <c r="A173" s="54" t="s">
        <v>292</v>
      </c>
      <c r="B173" s="20" t="s">
        <v>324</v>
      </c>
      <c r="C173" s="20" t="s">
        <v>317</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171</v>
      </c>
      <c r="B174" s="20" t="s">
        <v>324</v>
      </c>
      <c r="C174" s="20" t="s">
        <v>317</v>
      </c>
      <c r="D174" s="20" t="s">
        <v>77</v>
      </c>
      <c r="E174" s="20" t="s">
        <v>1</v>
      </c>
      <c r="F174" s="43">
        <f>F177</f>
        <v>500000</v>
      </c>
      <c r="G174" s="43"/>
      <c r="H174" s="43"/>
      <c r="I174" s="22"/>
      <c r="J174" s="29"/>
      <c r="K174" s="29"/>
      <c r="L174" s="29"/>
      <c r="M174" s="29"/>
      <c r="N174" s="29"/>
      <c r="O174" s="29"/>
      <c r="P174" s="22"/>
    </row>
    <row r="175" spans="1:16" s="34" customFormat="1" ht="25.5" hidden="1" outlineLevel="5" x14ac:dyDescent="0.25">
      <c r="A175" s="54" t="s">
        <v>286</v>
      </c>
      <c r="B175" s="20" t="s">
        <v>324</v>
      </c>
      <c r="C175" s="20" t="s">
        <v>317</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276</v>
      </c>
      <c r="B176" s="20" t="s">
        <v>324</v>
      </c>
      <c r="C176" s="20" t="s">
        <v>317</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222</v>
      </c>
      <c r="B177" s="20" t="s">
        <v>324</v>
      </c>
      <c r="C177" s="20" t="s">
        <v>317</v>
      </c>
      <c r="D177" s="20" t="s">
        <v>79</v>
      </c>
      <c r="E177" s="20" t="s">
        <v>1</v>
      </c>
      <c r="F177" s="43">
        <f>F178</f>
        <v>500000</v>
      </c>
      <c r="G177" s="43"/>
      <c r="H177" s="43"/>
      <c r="I177" s="22"/>
      <c r="J177" s="29"/>
      <c r="K177" s="29"/>
      <c r="L177" s="29"/>
      <c r="M177" s="29"/>
      <c r="N177" s="29"/>
      <c r="O177" s="29"/>
      <c r="P177" s="22"/>
    </row>
    <row r="178" spans="1:16" s="34" customFormat="1" ht="25.5" outlineLevel="6" x14ac:dyDescent="0.25">
      <c r="A178" s="54" t="s">
        <v>276</v>
      </c>
      <c r="B178" s="20" t="s">
        <v>324</v>
      </c>
      <c r="C178" s="20" t="s">
        <v>317</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311</v>
      </c>
      <c r="B179" s="20" t="s">
        <v>324</v>
      </c>
      <c r="C179" s="20" t="s">
        <v>317</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276</v>
      </c>
      <c r="B180" s="20" t="s">
        <v>324</v>
      </c>
      <c r="C180" s="20" t="s">
        <v>317</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200</v>
      </c>
      <c r="B181" s="20" t="s">
        <v>324</v>
      </c>
      <c r="C181" s="20" t="s">
        <v>317</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250</v>
      </c>
      <c r="B182" s="20" t="s">
        <v>324</v>
      </c>
      <c r="C182" s="20" t="s">
        <v>317</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276</v>
      </c>
      <c r="B183" s="20" t="s">
        <v>324</v>
      </c>
      <c r="C183" s="20" t="s">
        <v>317</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223</v>
      </c>
      <c r="B184" s="20" t="s">
        <v>324</v>
      </c>
      <c r="C184" s="20" t="s">
        <v>317</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276</v>
      </c>
      <c r="B185" s="20" t="s">
        <v>324</v>
      </c>
      <c r="C185" s="20" t="s">
        <v>317</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293</v>
      </c>
      <c r="B186" s="20" t="s">
        <v>324</v>
      </c>
      <c r="C186" s="20" t="s">
        <v>317</v>
      </c>
      <c r="D186" s="20" t="s">
        <v>84</v>
      </c>
      <c r="E186" s="20" t="s">
        <v>1</v>
      </c>
      <c r="F186" s="43">
        <f>F187</f>
        <v>3007000</v>
      </c>
      <c r="G186" s="43"/>
      <c r="H186" s="43"/>
      <c r="I186" s="22"/>
      <c r="J186" s="29"/>
      <c r="K186" s="29"/>
      <c r="L186" s="29"/>
      <c r="M186" s="29"/>
      <c r="N186" s="29"/>
      <c r="O186" s="29"/>
      <c r="P186" s="22"/>
    </row>
    <row r="187" spans="1:16" s="34" customFormat="1" ht="38.25" outlineLevel="4" x14ac:dyDescent="0.25">
      <c r="A187" s="54" t="s">
        <v>172</v>
      </c>
      <c r="B187" s="20" t="s">
        <v>324</v>
      </c>
      <c r="C187" s="20" t="s">
        <v>317</v>
      </c>
      <c r="D187" s="20" t="s">
        <v>85</v>
      </c>
      <c r="E187" s="20" t="s">
        <v>1</v>
      </c>
      <c r="F187" s="43">
        <f>F188+F190+F192+F194</f>
        <v>3007000</v>
      </c>
      <c r="G187" s="43"/>
      <c r="H187" s="43"/>
      <c r="I187" s="22"/>
      <c r="J187" s="29"/>
      <c r="K187" s="29"/>
      <c r="L187" s="29"/>
      <c r="M187" s="29"/>
      <c r="N187" s="29"/>
      <c r="O187" s="29"/>
      <c r="P187" s="22"/>
    </row>
    <row r="188" spans="1:16" s="34" customFormat="1" ht="51" outlineLevel="5" x14ac:dyDescent="0.25">
      <c r="A188" s="54" t="s">
        <v>224</v>
      </c>
      <c r="B188" s="20" t="s">
        <v>324</v>
      </c>
      <c r="C188" s="20" t="s">
        <v>317</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276</v>
      </c>
      <c r="B189" s="20" t="s">
        <v>324</v>
      </c>
      <c r="C189" s="20" t="s">
        <v>317</v>
      </c>
      <c r="D189" s="20" t="s">
        <v>86</v>
      </c>
      <c r="E189" s="20" t="s">
        <v>12</v>
      </c>
      <c r="F189" s="43">
        <v>250000</v>
      </c>
      <c r="G189" s="50"/>
      <c r="H189" s="50"/>
      <c r="I189" s="22"/>
      <c r="J189" s="29"/>
      <c r="K189" s="29"/>
      <c r="L189" s="29"/>
      <c r="M189" s="29"/>
      <c r="N189" s="29"/>
      <c r="O189" s="29"/>
      <c r="P189" s="22"/>
    </row>
    <row r="190" spans="1:16" s="34" customFormat="1" ht="25.5" hidden="1" outlineLevel="5" x14ac:dyDescent="0.25">
      <c r="A190" s="54" t="s">
        <v>251</v>
      </c>
      <c r="B190" s="20" t="s">
        <v>324</v>
      </c>
      <c r="C190" s="20" t="s">
        <v>317</v>
      </c>
      <c r="D190" s="20" t="s">
        <v>87</v>
      </c>
      <c r="E190" s="20" t="s">
        <v>1</v>
      </c>
      <c r="F190" s="43">
        <f>F191</f>
        <v>0</v>
      </c>
      <c r="G190" s="47"/>
      <c r="H190" s="47"/>
      <c r="I190" s="24"/>
      <c r="J190" s="28"/>
      <c r="K190" s="28"/>
      <c r="L190" s="28"/>
      <c r="M190" s="28"/>
      <c r="N190" s="28"/>
      <c r="O190" s="28"/>
      <c r="P190" s="24"/>
    </row>
    <row r="191" spans="1:16" s="34" customFormat="1" ht="25.5" hidden="1" outlineLevel="6" x14ac:dyDescent="0.25">
      <c r="A191" s="54" t="s">
        <v>276</v>
      </c>
      <c r="B191" s="20" t="s">
        <v>324</v>
      </c>
      <c r="C191" s="20" t="s">
        <v>317</v>
      </c>
      <c r="D191" s="20" t="s">
        <v>87</v>
      </c>
      <c r="E191" s="20" t="s">
        <v>12</v>
      </c>
      <c r="F191" s="43">
        <v>0</v>
      </c>
      <c r="G191" s="43"/>
      <c r="H191" s="43"/>
      <c r="I191" s="22"/>
      <c r="J191" s="29"/>
      <c r="K191" s="29"/>
      <c r="L191" s="29"/>
      <c r="M191" s="29"/>
      <c r="N191" s="29"/>
      <c r="O191" s="29"/>
      <c r="P191" s="22"/>
    </row>
    <row r="192" spans="1:16" s="34" customFormat="1" ht="63.75" outlineLevel="5" collapsed="1" x14ac:dyDescent="0.25">
      <c r="A192" s="54" t="s">
        <v>225</v>
      </c>
      <c r="B192" s="20" t="s">
        <v>324</v>
      </c>
      <c r="C192" s="20" t="s">
        <v>317</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276</v>
      </c>
      <c r="B193" s="20" t="s">
        <v>324</v>
      </c>
      <c r="C193" s="20" t="s">
        <v>317</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226</v>
      </c>
      <c r="B194" s="20" t="s">
        <v>324</v>
      </c>
      <c r="C194" s="20" t="s">
        <v>317</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276</v>
      </c>
      <c r="B195" s="20" t="s">
        <v>324</v>
      </c>
      <c r="C195" s="20" t="s">
        <v>317</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267</v>
      </c>
      <c r="B196" s="20" t="s">
        <v>324</v>
      </c>
      <c r="C196" s="20" t="s">
        <v>317</v>
      </c>
      <c r="D196" s="20" t="s">
        <v>3</v>
      </c>
      <c r="E196" s="20" t="s">
        <v>1</v>
      </c>
      <c r="F196" s="43"/>
      <c r="G196" s="43"/>
      <c r="H196" s="43"/>
      <c r="I196" s="22"/>
      <c r="J196" s="29"/>
      <c r="K196" s="29"/>
      <c r="L196" s="29"/>
      <c r="M196" s="29"/>
      <c r="N196" s="29"/>
      <c r="O196" s="29"/>
      <c r="P196" s="22"/>
    </row>
    <row r="197" spans="1:16" s="34" customFormat="1" hidden="1" outlineLevel="3" x14ac:dyDescent="0.25">
      <c r="A197" s="54" t="s">
        <v>258</v>
      </c>
      <c r="B197" s="20" t="s">
        <v>324</v>
      </c>
      <c r="C197" s="20" t="s">
        <v>317</v>
      </c>
      <c r="D197" s="20" t="s">
        <v>15</v>
      </c>
      <c r="E197" s="20" t="s">
        <v>1</v>
      </c>
      <c r="F197" s="43"/>
      <c r="G197" s="43"/>
      <c r="H197" s="43"/>
      <c r="I197" s="22"/>
      <c r="J197" s="29"/>
      <c r="K197" s="29"/>
      <c r="L197" s="29"/>
      <c r="M197" s="29"/>
      <c r="N197" s="29"/>
      <c r="O197" s="29"/>
      <c r="P197" s="22"/>
    </row>
    <row r="198" spans="1:16" s="34" customFormat="1" hidden="1" outlineLevel="5" x14ac:dyDescent="0.25">
      <c r="A198" s="54" t="s">
        <v>285</v>
      </c>
      <c r="B198" s="20" t="s">
        <v>324</v>
      </c>
      <c r="C198" s="20" t="s">
        <v>317</v>
      </c>
      <c r="D198" s="20" t="s">
        <v>74</v>
      </c>
      <c r="E198" s="20" t="s">
        <v>1</v>
      </c>
      <c r="F198" s="43"/>
      <c r="G198" s="43"/>
      <c r="H198" s="43"/>
      <c r="I198" s="22"/>
      <c r="J198" s="29"/>
      <c r="K198" s="29"/>
      <c r="L198" s="29"/>
      <c r="M198" s="29"/>
      <c r="N198" s="29"/>
      <c r="O198" s="29"/>
      <c r="P198" s="22"/>
    </row>
    <row r="199" spans="1:16" s="34" customFormat="1" hidden="1" outlineLevel="6" x14ac:dyDescent="0.25">
      <c r="A199" s="54" t="s">
        <v>260</v>
      </c>
      <c r="B199" s="20" t="s">
        <v>324</v>
      </c>
      <c r="C199" s="20" t="s">
        <v>317</v>
      </c>
      <c r="D199" s="20" t="s">
        <v>74</v>
      </c>
      <c r="E199" s="20" t="s">
        <v>17</v>
      </c>
      <c r="F199" s="43"/>
      <c r="G199" s="43"/>
      <c r="H199" s="43"/>
      <c r="I199" s="22"/>
      <c r="J199" s="29"/>
      <c r="K199" s="29"/>
      <c r="L199" s="29"/>
      <c r="M199" s="29"/>
      <c r="N199" s="29"/>
      <c r="O199" s="29"/>
      <c r="P199" s="22"/>
    </row>
    <row r="200" spans="1:16" s="34" customFormat="1" outlineLevel="1" x14ac:dyDescent="0.25">
      <c r="A200" s="48" t="s">
        <v>330</v>
      </c>
      <c r="B200" s="49" t="s">
        <v>324</v>
      </c>
      <c r="C200" s="49" t="s">
        <v>318</v>
      </c>
      <c r="D200" s="49" t="s">
        <v>2</v>
      </c>
      <c r="E200" s="49" t="s">
        <v>1</v>
      </c>
      <c r="F200" s="50">
        <f>F201</f>
        <v>28207448.100000001</v>
      </c>
      <c r="G200" s="50"/>
      <c r="H200" s="50"/>
      <c r="I200" s="22"/>
      <c r="J200" s="29"/>
      <c r="K200" s="29"/>
      <c r="L200" s="29"/>
      <c r="M200" s="29"/>
      <c r="N200" s="29"/>
      <c r="O200" s="29"/>
      <c r="P200" s="22"/>
    </row>
    <row r="201" spans="1:16" s="34" customFormat="1" ht="40.5" outlineLevel="2" x14ac:dyDescent="0.25">
      <c r="A201" s="51" t="s">
        <v>346</v>
      </c>
      <c r="B201" s="52" t="s">
        <v>324</v>
      </c>
      <c r="C201" s="52" t="s">
        <v>318</v>
      </c>
      <c r="D201" s="52" t="s">
        <v>33</v>
      </c>
      <c r="E201" s="52" t="s">
        <v>1</v>
      </c>
      <c r="F201" s="47">
        <f>F202+F220+F224+F237</f>
        <v>28207448.100000001</v>
      </c>
      <c r="G201" s="47"/>
      <c r="H201" s="47"/>
      <c r="I201" s="22"/>
      <c r="J201" s="29"/>
      <c r="K201" s="29"/>
      <c r="L201" s="29"/>
      <c r="M201" s="29"/>
      <c r="N201" s="29"/>
      <c r="O201" s="29"/>
      <c r="P201" s="22"/>
    </row>
    <row r="202" spans="1:16" s="34" customFormat="1" ht="25.5" outlineLevel="3" x14ac:dyDescent="0.25">
      <c r="A202" s="54" t="s">
        <v>289</v>
      </c>
      <c r="B202" s="20" t="s">
        <v>324</v>
      </c>
      <c r="C202" s="20" t="s">
        <v>318</v>
      </c>
      <c r="D202" s="20" t="s">
        <v>34</v>
      </c>
      <c r="E202" s="20" t="s">
        <v>1</v>
      </c>
      <c r="F202" s="43">
        <f>F203</f>
        <v>20319448.100000001</v>
      </c>
      <c r="G202" s="43"/>
      <c r="H202" s="43"/>
      <c r="I202" s="22"/>
      <c r="J202" s="29"/>
      <c r="K202" s="29"/>
      <c r="L202" s="29"/>
      <c r="M202" s="29"/>
      <c r="N202" s="29"/>
      <c r="O202" s="29"/>
      <c r="P202" s="22"/>
    </row>
    <row r="203" spans="1:16" s="34" customFormat="1" ht="25.5" outlineLevel="4" x14ac:dyDescent="0.25">
      <c r="A203" s="54" t="s">
        <v>166</v>
      </c>
      <c r="B203" s="20" t="s">
        <v>324</v>
      </c>
      <c r="C203" s="20" t="s">
        <v>318</v>
      </c>
      <c r="D203" s="20" t="s">
        <v>35</v>
      </c>
      <c r="E203" s="20" t="s">
        <v>1</v>
      </c>
      <c r="F203" s="43">
        <f>F204+F206+F210+F212+F214+F218</f>
        <v>20319448.100000001</v>
      </c>
      <c r="G203" s="43"/>
      <c r="H203" s="43"/>
      <c r="I203" s="23"/>
      <c r="J203" s="27"/>
      <c r="K203" s="27"/>
      <c r="L203" s="27"/>
      <c r="M203" s="27"/>
      <c r="N203" s="27"/>
      <c r="O203" s="27"/>
      <c r="P203" s="23"/>
    </row>
    <row r="204" spans="1:16" s="34" customFormat="1" ht="25.5" hidden="1" outlineLevel="5" x14ac:dyDescent="0.25">
      <c r="A204" s="54" t="s">
        <v>252</v>
      </c>
      <c r="B204" s="20" t="s">
        <v>324</v>
      </c>
      <c r="C204" s="20" t="s">
        <v>318</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276</v>
      </c>
      <c r="B205" s="20" t="s">
        <v>324</v>
      </c>
      <c r="C205" s="20" t="s">
        <v>318</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253</v>
      </c>
      <c r="B206" s="20" t="s">
        <v>324</v>
      </c>
      <c r="C206" s="20" t="s">
        <v>318</v>
      </c>
      <c r="D206" s="20" t="s">
        <v>91</v>
      </c>
      <c r="E206" s="20" t="s">
        <v>1</v>
      </c>
      <c r="F206" s="43">
        <f>F207</f>
        <v>12936748.1</v>
      </c>
      <c r="G206" s="43"/>
      <c r="H206" s="43"/>
      <c r="I206" s="22"/>
      <c r="J206" s="29"/>
      <c r="K206" s="29"/>
      <c r="L206" s="29"/>
      <c r="M206" s="29"/>
      <c r="N206" s="29"/>
      <c r="O206" s="29"/>
      <c r="P206" s="22"/>
    </row>
    <row r="207" spans="1:16" s="34" customFormat="1" ht="25.5" outlineLevel="6" x14ac:dyDescent="0.25">
      <c r="A207" s="54" t="s">
        <v>276</v>
      </c>
      <c r="B207" s="20" t="s">
        <v>324</v>
      </c>
      <c r="C207" s="20" t="s">
        <v>318</v>
      </c>
      <c r="D207" s="20" t="s">
        <v>91</v>
      </c>
      <c r="E207" s="20" t="s">
        <v>12</v>
      </c>
      <c r="F207" s="43">
        <v>12936748.1</v>
      </c>
      <c r="G207" s="43"/>
      <c r="H207" s="43"/>
      <c r="I207" s="22"/>
      <c r="J207" s="29"/>
      <c r="K207" s="29"/>
      <c r="L207" s="29"/>
      <c r="M207" s="29"/>
      <c r="N207" s="29"/>
      <c r="O207" s="29"/>
      <c r="P207" s="22"/>
    </row>
    <row r="208" spans="1:16" s="34" customFormat="1" ht="38.25" hidden="1" outlineLevel="5" x14ac:dyDescent="0.25">
      <c r="A208" s="54" t="s">
        <v>308</v>
      </c>
      <c r="B208" s="20" t="s">
        <v>324</v>
      </c>
      <c r="C208" s="20" t="s">
        <v>318</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276</v>
      </c>
      <c r="B209" s="20" t="s">
        <v>324</v>
      </c>
      <c r="C209" s="20" t="s">
        <v>318</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254</v>
      </c>
      <c r="B210" s="20" t="s">
        <v>324</v>
      </c>
      <c r="C210" s="20" t="s">
        <v>318</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276</v>
      </c>
      <c r="B211" s="20" t="s">
        <v>324</v>
      </c>
      <c r="C211" s="20" t="s">
        <v>318</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194</v>
      </c>
      <c r="B212" s="20" t="s">
        <v>324</v>
      </c>
      <c r="C212" s="20" t="s">
        <v>318</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276</v>
      </c>
      <c r="B213" s="20" t="s">
        <v>324</v>
      </c>
      <c r="C213" s="20" t="s">
        <v>318</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227</v>
      </c>
      <c r="B214" s="20" t="s">
        <v>324</v>
      </c>
      <c r="C214" s="20" t="s">
        <v>318</v>
      </c>
      <c r="D214" s="20" t="s">
        <v>95</v>
      </c>
      <c r="E214" s="20" t="s">
        <v>1</v>
      </c>
      <c r="F214" s="43">
        <f>F215</f>
        <v>5482700</v>
      </c>
      <c r="G214" s="43"/>
      <c r="H214" s="43"/>
      <c r="I214" s="22"/>
      <c r="J214" s="29"/>
      <c r="K214" s="29"/>
      <c r="L214" s="29"/>
      <c r="M214" s="29"/>
      <c r="N214" s="29"/>
      <c r="O214" s="29"/>
      <c r="P214" s="22"/>
    </row>
    <row r="215" spans="1:16" s="34" customFormat="1" ht="25.5" outlineLevel="6" x14ac:dyDescent="0.25">
      <c r="A215" s="54" t="s">
        <v>276</v>
      </c>
      <c r="B215" s="20" t="s">
        <v>324</v>
      </c>
      <c r="C215" s="20" t="s">
        <v>318</v>
      </c>
      <c r="D215" s="20" t="s">
        <v>95</v>
      </c>
      <c r="E215" s="20" t="s">
        <v>12</v>
      </c>
      <c r="F215" s="43">
        <v>5482700</v>
      </c>
      <c r="G215" s="43"/>
      <c r="H215" s="43"/>
      <c r="I215" s="22"/>
      <c r="J215" s="29"/>
      <c r="K215" s="29"/>
      <c r="L215" s="29"/>
      <c r="M215" s="29"/>
      <c r="N215" s="29"/>
      <c r="O215" s="29"/>
      <c r="P215" s="22"/>
    </row>
    <row r="216" spans="1:16" s="34" customFormat="1" ht="25.5" hidden="1" outlineLevel="5" x14ac:dyDescent="0.25">
      <c r="A216" s="54" t="s">
        <v>309</v>
      </c>
      <c r="B216" s="20" t="s">
        <v>324</v>
      </c>
      <c r="C216" s="20" t="s">
        <v>318</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276</v>
      </c>
      <c r="B217" s="20" t="s">
        <v>324</v>
      </c>
      <c r="C217" s="20" t="s">
        <v>318</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355</v>
      </c>
      <c r="B218" s="20" t="s">
        <v>324</v>
      </c>
      <c r="C218" s="20" t="s">
        <v>318</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276</v>
      </c>
      <c r="B219" s="20" t="s">
        <v>324</v>
      </c>
      <c r="C219" s="20" t="s">
        <v>318</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294</v>
      </c>
      <c r="B220" s="20" t="s">
        <v>324</v>
      </c>
      <c r="C220" s="20" t="s">
        <v>318</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173</v>
      </c>
      <c r="B221" s="20" t="s">
        <v>324</v>
      </c>
      <c r="C221" s="20" t="s">
        <v>318</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228</v>
      </c>
      <c r="B222" s="20" t="s">
        <v>324</v>
      </c>
      <c r="C222" s="20" t="s">
        <v>318</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276</v>
      </c>
      <c r="B223" s="20" t="s">
        <v>324</v>
      </c>
      <c r="C223" s="20" t="s">
        <v>318</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295</v>
      </c>
      <c r="B224" s="20" t="s">
        <v>324</v>
      </c>
      <c r="C224" s="20" t="s">
        <v>318</v>
      </c>
      <c r="D224" s="20" t="s">
        <v>101</v>
      </c>
      <c r="E224" s="20" t="s">
        <v>1</v>
      </c>
      <c r="F224" s="43">
        <f>F225+F232</f>
        <v>7688000</v>
      </c>
      <c r="G224" s="43"/>
      <c r="H224" s="43"/>
      <c r="I224" s="22"/>
      <c r="J224" s="29"/>
      <c r="K224" s="29"/>
      <c r="L224" s="29"/>
      <c r="M224" s="29"/>
      <c r="N224" s="29"/>
      <c r="O224" s="29"/>
      <c r="P224" s="22"/>
    </row>
    <row r="225" spans="1:16" s="34" customFormat="1" ht="25.5" outlineLevel="4" x14ac:dyDescent="0.25">
      <c r="A225" s="54" t="s">
        <v>174</v>
      </c>
      <c r="B225" s="20" t="s">
        <v>324</v>
      </c>
      <c r="C225" s="20" t="s">
        <v>318</v>
      </c>
      <c r="D225" s="20" t="s">
        <v>102</v>
      </c>
      <c r="E225" s="20" t="s">
        <v>1</v>
      </c>
      <c r="F225" s="43">
        <f>F226+F230</f>
        <v>6188000</v>
      </c>
      <c r="G225" s="43"/>
      <c r="H225" s="43"/>
      <c r="I225" s="22"/>
      <c r="J225" s="29"/>
      <c r="K225" s="29"/>
      <c r="L225" s="29"/>
      <c r="M225" s="29"/>
      <c r="N225" s="29"/>
      <c r="O225" s="29"/>
      <c r="P225" s="22"/>
    </row>
    <row r="226" spans="1:16" s="34" customFormat="1" outlineLevel="5" x14ac:dyDescent="0.25">
      <c r="A226" s="54" t="s">
        <v>332</v>
      </c>
      <c r="B226" s="20" t="s">
        <v>324</v>
      </c>
      <c r="C226" s="20" t="s">
        <v>318</v>
      </c>
      <c r="D226" s="20" t="s">
        <v>103</v>
      </c>
      <c r="E226" s="20" t="s">
        <v>1</v>
      </c>
      <c r="F226" s="43">
        <f>F227</f>
        <v>6188000</v>
      </c>
      <c r="G226" s="43"/>
      <c r="H226" s="43"/>
      <c r="I226" s="22"/>
      <c r="J226" s="29"/>
      <c r="K226" s="29"/>
      <c r="L226" s="29"/>
      <c r="M226" s="29"/>
      <c r="N226" s="29"/>
      <c r="O226" s="29"/>
      <c r="P226" s="22"/>
    </row>
    <row r="227" spans="1:16" s="34" customFormat="1" ht="25.5" outlineLevel="6" x14ac:dyDescent="0.25">
      <c r="A227" s="54" t="s">
        <v>276</v>
      </c>
      <c r="B227" s="20" t="s">
        <v>324</v>
      </c>
      <c r="C227" s="20" t="s">
        <v>318</v>
      </c>
      <c r="D227" s="20" t="s">
        <v>103</v>
      </c>
      <c r="E227" s="20" t="s">
        <v>12</v>
      </c>
      <c r="F227" s="43">
        <v>6188000</v>
      </c>
      <c r="G227" s="43"/>
      <c r="H227" s="43"/>
      <c r="I227" s="22"/>
      <c r="J227" s="29"/>
      <c r="K227" s="29"/>
      <c r="L227" s="29"/>
      <c r="M227" s="29"/>
      <c r="N227" s="29"/>
      <c r="O227" s="29"/>
      <c r="P227" s="22"/>
    </row>
    <row r="228" spans="1:16" s="34" customFormat="1" ht="38.25" hidden="1" outlineLevel="5" x14ac:dyDescent="0.25">
      <c r="A228" s="54" t="s">
        <v>229</v>
      </c>
      <c r="B228" s="20" t="s">
        <v>324</v>
      </c>
      <c r="C228" s="20" t="s">
        <v>318</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276</v>
      </c>
      <c r="B229" s="20" t="s">
        <v>324</v>
      </c>
      <c r="C229" s="20" t="s">
        <v>318</v>
      </c>
      <c r="D229" s="20" t="s">
        <v>104</v>
      </c>
      <c r="E229" s="20" t="s">
        <v>12</v>
      </c>
      <c r="F229" s="43"/>
      <c r="G229" s="43"/>
      <c r="H229" s="43"/>
      <c r="I229" s="22"/>
      <c r="J229" s="29"/>
      <c r="K229" s="29"/>
      <c r="L229" s="29"/>
      <c r="M229" s="29"/>
      <c r="N229" s="29"/>
      <c r="O229" s="29"/>
      <c r="P229" s="22"/>
    </row>
    <row r="230" spans="1:16" s="34" customFormat="1" ht="76.5" hidden="1" outlineLevel="5" collapsed="1" x14ac:dyDescent="0.25">
      <c r="A230" s="54" t="s">
        <v>356</v>
      </c>
      <c r="B230" s="20" t="s">
        <v>324</v>
      </c>
      <c r="C230" s="20" t="s">
        <v>318</v>
      </c>
      <c r="D230" s="20" t="s">
        <v>334</v>
      </c>
      <c r="E230" s="20" t="s">
        <v>1</v>
      </c>
      <c r="F230" s="43">
        <f>F231</f>
        <v>0</v>
      </c>
      <c r="H230" s="43"/>
      <c r="I230" s="22"/>
      <c r="J230" s="29"/>
      <c r="K230" s="29"/>
      <c r="L230" s="29"/>
      <c r="M230" s="29"/>
      <c r="N230" s="29"/>
      <c r="O230" s="29"/>
      <c r="P230" s="22"/>
    </row>
    <row r="231" spans="1:16" s="34" customFormat="1" ht="25.5" hidden="1" outlineLevel="6" x14ac:dyDescent="0.25">
      <c r="A231" s="54" t="s">
        <v>276</v>
      </c>
      <c r="B231" s="20" t="s">
        <v>324</v>
      </c>
      <c r="C231" s="20" t="s">
        <v>318</v>
      </c>
      <c r="D231" s="20" t="s">
        <v>334</v>
      </c>
      <c r="E231" s="20" t="s">
        <v>12</v>
      </c>
      <c r="F231" s="43">
        <v>0</v>
      </c>
      <c r="H231" s="43"/>
      <c r="I231" s="22"/>
      <c r="J231" s="29"/>
      <c r="K231" s="29"/>
      <c r="L231" s="29"/>
      <c r="M231" s="29"/>
      <c r="N231" s="29"/>
      <c r="O231" s="29"/>
      <c r="P231" s="22"/>
    </row>
    <row r="232" spans="1:16" s="34" customFormat="1" ht="25.5" outlineLevel="4" x14ac:dyDescent="0.25">
      <c r="A232" s="54" t="s">
        <v>202</v>
      </c>
      <c r="B232" s="20" t="s">
        <v>324</v>
      </c>
      <c r="C232" s="20" t="s">
        <v>318</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333</v>
      </c>
      <c r="B233" s="20" t="s">
        <v>324</v>
      </c>
      <c r="C233" s="20" t="s">
        <v>318</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276</v>
      </c>
      <c r="B234" s="20" t="s">
        <v>324</v>
      </c>
      <c r="C234" s="20" t="s">
        <v>318</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230</v>
      </c>
      <c r="B235" s="20" t="s">
        <v>324</v>
      </c>
      <c r="C235" s="20" t="s">
        <v>318</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276</v>
      </c>
      <c r="B236" s="20" t="s">
        <v>324</v>
      </c>
      <c r="C236" s="20" t="s">
        <v>318</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267</v>
      </c>
      <c r="B237" s="64" t="s">
        <v>324</v>
      </c>
      <c r="C237" s="64" t="s">
        <v>318</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258</v>
      </c>
      <c r="B238" s="20" t="s">
        <v>324</v>
      </c>
      <c r="C238" s="20" t="s">
        <v>318</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315</v>
      </c>
      <c r="B239" s="20" t="s">
        <v>324</v>
      </c>
      <c r="C239" s="20" t="s">
        <v>318</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276</v>
      </c>
      <c r="B240" s="20" t="s">
        <v>324</v>
      </c>
      <c r="C240" s="20" t="s">
        <v>318</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259</v>
      </c>
      <c r="B241" s="20" t="s">
        <v>324</v>
      </c>
      <c r="C241" s="20" t="s">
        <v>318</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276</v>
      </c>
      <c r="B242" s="20" t="s">
        <v>324</v>
      </c>
      <c r="C242" s="20" t="s">
        <v>318</v>
      </c>
      <c r="D242" s="20" t="s">
        <v>109</v>
      </c>
      <c r="E242" s="20" t="s">
        <v>12</v>
      </c>
      <c r="F242" s="43"/>
      <c r="G242" s="43"/>
      <c r="H242" s="43"/>
      <c r="I242" s="22"/>
      <c r="J242" s="29"/>
      <c r="K242" s="29"/>
      <c r="L242" s="29"/>
      <c r="M242" s="29"/>
      <c r="N242" s="29"/>
      <c r="O242" s="29"/>
      <c r="P242" s="22"/>
    </row>
    <row r="243" spans="1:16" s="34" customFormat="1" ht="28.5" outlineLevel="1" x14ac:dyDescent="0.25">
      <c r="A243" s="48" t="s">
        <v>271</v>
      </c>
      <c r="B243" s="49" t="s">
        <v>324</v>
      </c>
      <c r="C243" s="49" t="s">
        <v>324</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366</v>
      </c>
      <c r="B244" s="52" t="s">
        <v>324</v>
      </c>
      <c r="C244" s="52" t="s">
        <v>324</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296</v>
      </c>
      <c r="B245" s="20" t="s">
        <v>324</v>
      </c>
      <c r="C245" s="20" t="s">
        <v>324</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175</v>
      </c>
      <c r="B246" s="20" t="s">
        <v>324</v>
      </c>
      <c r="C246" s="20" t="s">
        <v>324</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280</v>
      </c>
      <c r="B247" s="20" t="s">
        <v>324</v>
      </c>
      <c r="C247" s="20" t="s">
        <v>324</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206</v>
      </c>
      <c r="B248" s="20" t="s">
        <v>324</v>
      </c>
      <c r="C248" s="20" t="s">
        <v>324</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231</v>
      </c>
      <c r="B249" s="20" t="s">
        <v>324</v>
      </c>
      <c r="C249" s="20" t="s">
        <v>324</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206</v>
      </c>
      <c r="B250" s="20" t="s">
        <v>324</v>
      </c>
      <c r="C250" s="20" t="s">
        <v>324</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276</v>
      </c>
      <c r="B251" s="20" t="s">
        <v>324</v>
      </c>
      <c r="C251" s="20" t="s">
        <v>324</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260</v>
      </c>
      <c r="B252" s="20" t="s">
        <v>324</v>
      </c>
      <c r="C252" s="20" t="s">
        <v>324</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297</v>
      </c>
      <c r="B253" s="20" t="s">
        <v>324</v>
      </c>
      <c r="C253" s="20" t="s">
        <v>324</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176</v>
      </c>
      <c r="B254" s="20" t="s">
        <v>324</v>
      </c>
      <c r="C254" s="20" t="s">
        <v>324</v>
      </c>
      <c r="D254" s="20" t="s">
        <v>115</v>
      </c>
      <c r="E254" s="20" t="s">
        <v>1</v>
      </c>
      <c r="F254" s="43"/>
      <c r="G254" s="43"/>
      <c r="H254" s="43"/>
      <c r="I254" s="23"/>
      <c r="J254" s="27"/>
      <c r="K254" s="27"/>
      <c r="L254" s="27"/>
      <c r="M254" s="27"/>
      <c r="N254" s="27"/>
      <c r="O254" s="27"/>
      <c r="P254" s="23"/>
    </row>
    <row r="255" spans="1:16" s="34" customFormat="1" hidden="1" outlineLevel="5" x14ac:dyDescent="0.25">
      <c r="A255" s="54" t="s">
        <v>232</v>
      </c>
      <c r="B255" s="20" t="s">
        <v>324</v>
      </c>
      <c r="C255" s="20" t="s">
        <v>324</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276</v>
      </c>
      <c r="B256" s="20" t="s">
        <v>324</v>
      </c>
      <c r="C256" s="20" t="s">
        <v>324</v>
      </c>
      <c r="D256" s="20" t="s">
        <v>116</v>
      </c>
      <c r="E256" s="20" t="s">
        <v>12</v>
      </c>
      <c r="F256" s="43"/>
      <c r="G256" s="43"/>
      <c r="H256" s="43"/>
      <c r="I256" s="22"/>
      <c r="J256" s="29"/>
      <c r="K256" s="29"/>
      <c r="L256" s="29"/>
      <c r="M256" s="29"/>
      <c r="N256" s="29"/>
      <c r="O256" s="29"/>
      <c r="P256" s="22"/>
    </row>
    <row r="257" spans="1:16" s="34" customFormat="1" x14ac:dyDescent="0.25">
      <c r="A257" s="48" t="s">
        <v>158</v>
      </c>
      <c r="B257" s="49" t="s">
        <v>319</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272</v>
      </c>
      <c r="B258" s="49" t="s">
        <v>319</v>
      </c>
      <c r="C258" s="49" t="s">
        <v>324</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357</v>
      </c>
      <c r="B259" s="52" t="s">
        <v>319</v>
      </c>
      <c r="C259" s="52" t="s">
        <v>324</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177</v>
      </c>
      <c r="B260" s="20" t="s">
        <v>319</v>
      </c>
      <c r="C260" s="20" t="s">
        <v>324</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358</v>
      </c>
      <c r="B261" s="20" t="s">
        <v>319</v>
      </c>
      <c r="C261" s="20" t="s">
        <v>324</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276</v>
      </c>
      <c r="B262" s="20" t="s">
        <v>319</v>
      </c>
      <c r="C262" s="20" t="s">
        <v>324</v>
      </c>
      <c r="D262" s="20" t="s">
        <v>119</v>
      </c>
      <c r="E262" s="20" t="s">
        <v>12</v>
      </c>
      <c r="F262" s="43">
        <v>1011600</v>
      </c>
      <c r="G262" s="43"/>
      <c r="H262" s="43"/>
      <c r="I262" s="22"/>
      <c r="J262" s="29"/>
      <c r="K262" s="29"/>
      <c r="L262" s="29"/>
      <c r="M262" s="29"/>
      <c r="N262" s="29"/>
      <c r="O262" s="29"/>
      <c r="P262" s="22"/>
    </row>
    <row r="263" spans="1:16" s="34" customFormat="1" ht="15.75" x14ac:dyDescent="0.25">
      <c r="A263" s="66" t="s">
        <v>159</v>
      </c>
      <c r="B263" s="67" t="s">
        <v>329</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193</v>
      </c>
      <c r="B264" s="49" t="s">
        <v>329</v>
      </c>
      <c r="C264" s="49" t="s">
        <v>329</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359</v>
      </c>
      <c r="B265" s="52" t="s">
        <v>329</v>
      </c>
      <c r="C265" s="52" t="s">
        <v>329</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298</v>
      </c>
      <c r="B266" s="20" t="s">
        <v>329</v>
      </c>
      <c r="C266" s="20" t="s">
        <v>329</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178</v>
      </c>
      <c r="B267" s="20" t="s">
        <v>329</v>
      </c>
      <c r="C267" s="20" t="s">
        <v>329</v>
      </c>
      <c r="D267" s="20" t="s">
        <v>122</v>
      </c>
      <c r="E267" s="20" t="s">
        <v>1</v>
      </c>
      <c r="F267" s="43">
        <f>F270+F272</f>
        <v>186400</v>
      </c>
      <c r="G267" s="43"/>
      <c r="H267" s="43"/>
      <c r="I267" s="23"/>
      <c r="J267" s="27"/>
      <c r="K267" s="27"/>
      <c r="L267" s="27"/>
      <c r="M267" s="27"/>
      <c r="N267" s="27"/>
      <c r="O267" s="27"/>
      <c r="P267" s="23"/>
    </row>
    <row r="268" spans="1:16" s="34" customFormat="1" ht="25.5" hidden="1" outlineLevel="5" x14ac:dyDescent="0.25">
      <c r="A268" s="54" t="s">
        <v>302</v>
      </c>
      <c r="B268" s="20" t="s">
        <v>329</v>
      </c>
      <c r="C268" s="20" t="s">
        <v>329</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276</v>
      </c>
      <c r="B269" s="20" t="s">
        <v>329</v>
      </c>
      <c r="C269" s="20" t="s">
        <v>329</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368</v>
      </c>
      <c r="B270" s="20" t="s">
        <v>329</v>
      </c>
      <c r="C270" s="20" t="s">
        <v>329</v>
      </c>
      <c r="D270" s="20" t="s">
        <v>360</v>
      </c>
      <c r="E270" s="20" t="s">
        <v>1</v>
      </c>
      <c r="F270" s="43">
        <f>F271</f>
        <v>156400</v>
      </c>
      <c r="G270" s="43"/>
      <c r="H270" s="43"/>
      <c r="I270" s="22"/>
      <c r="J270" s="29"/>
      <c r="K270" s="29"/>
      <c r="L270" s="29"/>
      <c r="M270" s="29"/>
      <c r="N270" s="29"/>
      <c r="O270" s="29"/>
      <c r="P270" s="22"/>
    </row>
    <row r="271" spans="1:16" s="34" customFormat="1" ht="72" customHeight="1" outlineLevel="6" x14ac:dyDescent="0.25">
      <c r="A271" s="54" t="s">
        <v>361</v>
      </c>
      <c r="B271" s="20" t="s">
        <v>329</v>
      </c>
      <c r="C271" s="20" t="s">
        <v>329</v>
      </c>
      <c r="D271" s="20" t="s">
        <v>360</v>
      </c>
      <c r="E271" s="20" t="s">
        <v>6</v>
      </c>
      <c r="F271" s="43">
        <v>156400</v>
      </c>
      <c r="G271" s="43"/>
      <c r="H271" s="43"/>
      <c r="I271" s="22"/>
      <c r="J271" s="29"/>
      <c r="K271" s="29"/>
      <c r="L271" s="29"/>
      <c r="M271" s="29"/>
      <c r="N271" s="29"/>
      <c r="O271" s="29"/>
      <c r="P271" s="22"/>
    </row>
    <row r="272" spans="1:16" s="34" customFormat="1" ht="38.25" outlineLevel="5" x14ac:dyDescent="0.25">
      <c r="A272" s="54" t="s">
        <v>195</v>
      </c>
      <c r="B272" s="20" t="s">
        <v>329</v>
      </c>
      <c r="C272" s="20" t="s">
        <v>329</v>
      </c>
      <c r="D272" s="20" t="s">
        <v>124</v>
      </c>
      <c r="E272" s="20" t="s">
        <v>1</v>
      </c>
      <c r="F272" s="43">
        <f>F273</f>
        <v>30000</v>
      </c>
      <c r="G272" s="43"/>
      <c r="H272" s="43"/>
      <c r="I272" s="22"/>
      <c r="J272" s="29"/>
      <c r="K272" s="29"/>
      <c r="L272" s="29"/>
      <c r="M272" s="29"/>
      <c r="N272" s="29"/>
      <c r="O272" s="29"/>
      <c r="P272" s="22"/>
    </row>
    <row r="273" spans="1:16" s="34" customFormat="1" ht="25.5" outlineLevel="6" x14ac:dyDescent="0.25">
      <c r="A273" s="54" t="s">
        <v>276</v>
      </c>
      <c r="B273" s="20" t="s">
        <v>329</v>
      </c>
      <c r="C273" s="20" t="s">
        <v>329</v>
      </c>
      <c r="D273" s="20" t="s">
        <v>124</v>
      </c>
      <c r="E273" s="20" t="s">
        <v>12</v>
      </c>
      <c r="F273" s="43">
        <v>30000</v>
      </c>
      <c r="G273" s="43"/>
      <c r="H273" s="43"/>
      <c r="I273" s="22"/>
      <c r="J273" s="29"/>
      <c r="K273" s="29"/>
      <c r="L273" s="29"/>
      <c r="M273" s="29"/>
      <c r="N273" s="29"/>
      <c r="O273" s="29"/>
      <c r="P273" s="22"/>
    </row>
    <row r="274" spans="1:16" s="34" customFormat="1" x14ac:dyDescent="0.25">
      <c r="A274" s="48" t="s">
        <v>277</v>
      </c>
      <c r="B274" s="49" t="s">
        <v>326</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279</v>
      </c>
      <c r="B275" s="49" t="s">
        <v>326</v>
      </c>
      <c r="C275" s="49" t="s">
        <v>316</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359</v>
      </c>
      <c r="B276" s="52" t="s">
        <v>326</v>
      </c>
      <c r="C276" s="52" t="s">
        <v>316</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299</v>
      </c>
      <c r="B277" s="20" t="s">
        <v>326</v>
      </c>
      <c r="C277" s="20" t="s">
        <v>316</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179</v>
      </c>
      <c r="B278" s="20" t="s">
        <v>326</v>
      </c>
      <c r="C278" s="20" t="s">
        <v>316</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280</v>
      </c>
      <c r="B279" s="20" t="s">
        <v>326</v>
      </c>
      <c r="C279" s="20" t="s">
        <v>316</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305</v>
      </c>
      <c r="B280" s="20" t="s">
        <v>326</v>
      </c>
      <c r="C280" s="20" t="s">
        <v>316</v>
      </c>
      <c r="D280" s="20" t="s">
        <v>127</v>
      </c>
      <c r="E280" s="20" t="s">
        <v>128</v>
      </c>
      <c r="F280" s="43">
        <v>180000</v>
      </c>
      <c r="G280" s="43"/>
      <c r="H280" s="43"/>
    </row>
    <row r="281" spans="1:16" s="34" customFormat="1" outlineLevel="5" x14ac:dyDescent="0.25">
      <c r="A281" s="54" t="s">
        <v>191</v>
      </c>
      <c r="B281" s="20" t="s">
        <v>326</v>
      </c>
      <c r="C281" s="20" t="s">
        <v>316</v>
      </c>
      <c r="D281" s="20" t="s">
        <v>129</v>
      </c>
      <c r="E281" s="20" t="s">
        <v>1</v>
      </c>
      <c r="F281" s="43">
        <f>F282</f>
        <v>8837557</v>
      </c>
      <c r="G281" s="43"/>
      <c r="H281" s="43"/>
    </row>
    <row r="282" spans="1:16" s="34" customFormat="1" ht="25.5" outlineLevel="6" x14ac:dyDescent="0.25">
      <c r="A282" s="54" t="s">
        <v>305</v>
      </c>
      <c r="B282" s="20" t="s">
        <v>326</v>
      </c>
      <c r="C282" s="20" t="s">
        <v>316</v>
      </c>
      <c r="D282" s="20" t="s">
        <v>129</v>
      </c>
      <c r="E282" s="20" t="s">
        <v>128</v>
      </c>
      <c r="F282" s="43">
        <v>8837557</v>
      </c>
      <c r="G282" s="43"/>
      <c r="H282" s="43"/>
    </row>
    <row r="283" spans="1:16" s="34" customFormat="1" ht="25.5" hidden="1" outlineLevel="5" x14ac:dyDescent="0.25">
      <c r="A283" s="54" t="s">
        <v>196</v>
      </c>
      <c r="B283" s="20" t="s">
        <v>326</v>
      </c>
      <c r="C283" s="20" t="s">
        <v>316</v>
      </c>
      <c r="D283" s="20" t="s">
        <v>130</v>
      </c>
      <c r="E283" s="20" t="s">
        <v>1</v>
      </c>
      <c r="F283" s="43"/>
      <c r="G283" s="43"/>
      <c r="H283" s="43"/>
    </row>
    <row r="284" spans="1:16" s="34" customFormat="1" ht="25.5" hidden="1" outlineLevel="6" x14ac:dyDescent="0.25">
      <c r="A284" s="54" t="s">
        <v>305</v>
      </c>
      <c r="B284" s="20" t="s">
        <v>326</v>
      </c>
      <c r="C284" s="20" t="s">
        <v>316</v>
      </c>
      <c r="D284" s="20" t="s">
        <v>130</v>
      </c>
      <c r="E284" s="20" t="s">
        <v>128</v>
      </c>
      <c r="F284" s="43"/>
      <c r="G284" s="43"/>
      <c r="H284" s="43"/>
    </row>
    <row r="285" spans="1:16" s="34" customFormat="1" ht="51" outlineLevel="5" collapsed="1" x14ac:dyDescent="0.25">
      <c r="A285" s="54" t="s">
        <v>255</v>
      </c>
      <c r="B285" s="20" t="s">
        <v>326</v>
      </c>
      <c r="C285" s="20" t="s">
        <v>316</v>
      </c>
      <c r="D285" s="20" t="s">
        <v>131</v>
      </c>
      <c r="E285" s="20" t="s">
        <v>1</v>
      </c>
      <c r="F285" s="43">
        <f>F286</f>
        <v>1199700</v>
      </c>
      <c r="G285" s="43">
        <f>G286</f>
        <v>1199700</v>
      </c>
      <c r="H285" s="43"/>
    </row>
    <row r="286" spans="1:16" s="34" customFormat="1" ht="25.5" outlineLevel="6" x14ac:dyDescent="0.25">
      <c r="A286" s="54" t="s">
        <v>305</v>
      </c>
      <c r="B286" s="20" t="s">
        <v>326</v>
      </c>
      <c r="C286" s="20" t="s">
        <v>316</v>
      </c>
      <c r="D286" s="20" t="s">
        <v>131</v>
      </c>
      <c r="E286" s="20" t="s">
        <v>128</v>
      </c>
      <c r="F286" s="43">
        <v>1199700</v>
      </c>
      <c r="G286" s="43">
        <v>1199700</v>
      </c>
      <c r="H286" s="43"/>
    </row>
    <row r="287" spans="1:16" s="34" customFormat="1" ht="51" outlineLevel="5" x14ac:dyDescent="0.25">
      <c r="A287" s="54" t="s">
        <v>233</v>
      </c>
      <c r="B287" s="20" t="s">
        <v>326</v>
      </c>
      <c r="C287" s="20" t="s">
        <v>316</v>
      </c>
      <c r="D287" s="20" t="s">
        <v>132</v>
      </c>
      <c r="E287" s="20" t="s">
        <v>1</v>
      </c>
      <c r="F287" s="43">
        <f>F288</f>
        <v>63143</v>
      </c>
      <c r="G287" s="43"/>
      <c r="H287" s="43"/>
    </row>
    <row r="288" spans="1:16" s="34" customFormat="1" ht="25.5" outlineLevel="6" x14ac:dyDescent="0.25">
      <c r="A288" s="54" t="s">
        <v>305</v>
      </c>
      <c r="B288" s="20" t="s">
        <v>326</v>
      </c>
      <c r="C288" s="20" t="s">
        <v>316</v>
      </c>
      <c r="D288" s="20" t="s">
        <v>132</v>
      </c>
      <c r="E288" s="20" t="s">
        <v>128</v>
      </c>
      <c r="F288" s="43">
        <v>63143</v>
      </c>
      <c r="G288" s="43"/>
      <c r="H288" s="43"/>
    </row>
    <row r="289" spans="1:8" s="34" customFormat="1" ht="25.5" outlineLevel="4" x14ac:dyDescent="0.25">
      <c r="A289" s="54" t="s">
        <v>180</v>
      </c>
      <c r="B289" s="20" t="s">
        <v>326</v>
      </c>
      <c r="C289" s="20" t="s">
        <v>316</v>
      </c>
      <c r="D289" s="20" t="s">
        <v>133</v>
      </c>
      <c r="E289" s="20" t="s">
        <v>1</v>
      </c>
      <c r="F289" s="43">
        <f>F290+F292</f>
        <v>3626000</v>
      </c>
      <c r="G289" s="43"/>
      <c r="H289" s="43"/>
    </row>
    <row r="290" spans="1:8" s="34" customFormat="1" ht="51" outlineLevel="5" x14ac:dyDescent="0.25">
      <c r="A290" s="54" t="s">
        <v>280</v>
      </c>
      <c r="B290" s="20" t="s">
        <v>326</v>
      </c>
      <c r="C290" s="20" t="s">
        <v>316</v>
      </c>
      <c r="D290" s="20" t="s">
        <v>134</v>
      </c>
      <c r="E290" s="20" t="s">
        <v>1</v>
      </c>
      <c r="F290" s="43">
        <f>F291</f>
        <v>65000</v>
      </c>
      <c r="G290" s="43"/>
      <c r="H290" s="43"/>
    </row>
    <row r="291" spans="1:8" s="34" customFormat="1" ht="25.5" outlineLevel="6" x14ac:dyDescent="0.25">
      <c r="A291" s="54" t="s">
        <v>305</v>
      </c>
      <c r="B291" s="20" t="s">
        <v>326</v>
      </c>
      <c r="C291" s="20" t="s">
        <v>316</v>
      </c>
      <c r="D291" s="20" t="s">
        <v>134</v>
      </c>
      <c r="E291" s="20" t="s">
        <v>128</v>
      </c>
      <c r="F291" s="43">
        <v>65000</v>
      </c>
      <c r="G291" s="43"/>
      <c r="H291" s="43"/>
    </row>
    <row r="292" spans="1:8" s="34" customFormat="1" ht="25.5" outlineLevel="5" x14ac:dyDescent="0.25">
      <c r="A292" s="54" t="s">
        <v>192</v>
      </c>
      <c r="B292" s="20" t="s">
        <v>326</v>
      </c>
      <c r="C292" s="20" t="s">
        <v>316</v>
      </c>
      <c r="D292" s="20" t="s">
        <v>135</v>
      </c>
      <c r="E292" s="20" t="s">
        <v>1</v>
      </c>
      <c r="F292" s="43">
        <f>F293</f>
        <v>3561000</v>
      </c>
      <c r="G292" s="43"/>
      <c r="H292" s="43"/>
    </row>
    <row r="293" spans="1:8" s="34" customFormat="1" ht="25.5" outlineLevel="6" x14ac:dyDescent="0.25">
      <c r="A293" s="54" t="s">
        <v>305</v>
      </c>
      <c r="B293" s="20" t="s">
        <v>326</v>
      </c>
      <c r="C293" s="20" t="s">
        <v>316</v>
      </c>
      <c r="D293" s="20" t="s">
        <v>135</v>
      </c>
      <c r="E293" s="20" t="s">
        <v>128</v>
      </c>
      <c r="F293" s="43">
        <v>3561000</v>
      </c>
      <c r="G293" s="43"/>
      <c r="H293" s="43"/>
    </row>
    <row r="294" spans="1:8" s="34" customFormat="1" ht="27.75" customHeight="1" outlineLevel="1" x14ac:dyDescent="0.25">
      <c r="A294" s="48" t="s">
        <v>273</v>
      </c>
      <c r="B294" s="49" t="s">
        <v>326</v>
      </c>
      <c r="C294" s="49" t="s">
        <v>323</v>
      </c>
      <c r="D294" s="49" t="s">
        <v>2</v>
      </c>
      <c r="E294" s="49" t="s">
        <v>1</v>
      </c>
      <c r="F294" s="50">
        <f>F295</f>
        <v>715000</v>
      </c>
      <c r="G294" s="43"/>
      <c r="H294" s="43"/>
    </row>
    <row r="295" spans="1:8" s="34" customFormat="1" ht="40.5" outlineLevel="2" x14ac:dyDescent="0.25">
      <c r="A295" s="51" t="s">
        <v>359</v>
      </c>
      <c r="B295" s="52" t="s">
        <v>326</v>
      </c>
      <c r="C295" s="52" t="s">
        <v>323</v>
      </c>
      <c r="D295" s="52" t="s">
        <v>120</v>
      </c>
      <c r="E295" s="52" t="s">
        <v>1</v>
      </c>
      <c r="F295" s="47">
        <f>F296</f>
        <v>715000</v>
      </c>
      <c r="G295" s="43"/>
      <c r="H295" s="43"/>
    </row>
    <row r="296" spans="1:8" s="34" customFormat="1" outlineLevel="3" x14ac:dyDescent="0.25">
      <c r="A296" s="54" t="s">
        <v>299</v>
      </c>
      <c r="B296" s="20" t="s">
        <v>326</v>
      </c>
      <c r="C296" s="20" t="s">
        <v>323</v>
      </c>
      <c r="D296" s="20" t="s">
        <v>125</v>
      </c>
      <c r="E296" s="20" t="s">
        <v>1</v>
      </c>
      <c r="F296" s="43">
        <f>F297</f>
        <v>715000</v>
      </c>
      <c r="G296" s="43"/>
      <c r="H296" s="43"/>
    </row>
    <row r="297" spans="1:8" s="34" customFormat="1" outlineLevel="4" x14ac:dyDescent="0.25">
      <c r="A297" s="54" t="s">
        <v>181</v>
      </c>
      <c r="B297" s="20" t="s">
        <v>326</v>
      </c>
      <c r="C297" s="20" t="s">
        <v>323</v>
      </c>
      <c r="D297" s="20" t="s">
        <v>136</v>
      </c>
      <c r="E297" s="20" t="s">
        <v>1</v>
      </c>
      <c r="F297" s="43">
        <f>F298+F300</f>
        <v>715000</v>
      </c>
      <c r="G297" s="43"/>
      <c r="H297" s="43"/>
    </row>
    <row r="298" spans="1:8" s="34" customFormat="1" ht="25.5" outlineLevel="5" x14ac:dyDescent="0.25">
      <c r="A298" s="54" t="s">
        <v>303</v>
      </c>
      <c r="B298" s="20" t="s">
        <v>326</v>
      </c>
      <c r="C298" s="20" t="s">
        <v>323</v>
      </c>
      <c r="D298" s="20" t="s">
        <v>137</v>
      </c>
      <c r="E298" s="20" t="s">
        <v>1</v>
      </c>
      <c r="F298" s="43">
        <f>F299</f>
        <v>425000</v>
      </c>
      <c r="G298" s="43"/>
      <c r="H298" s="43"/>
    </row>
    <row r="299" spans="1:8" s="34" customFormat="1" ht="25.5" outlineLevel="6" x14ac:dyDescent="0.25">
      <c r="A299" s="54" t="s">
        <v>276</v>
      </c>
      <c r="B299" s="20" t="s">
        <v>326</v>
      </c>
      <c r="C299" s="20" t="s">
        <v>323</v>
      </c>
      <c r="D299" s="20" t="s">
        <v>137</v>
      </c>
      <c r="E299" s="20" t="s">
        <v>12</v>
      </c>
      <c r="F299" s="43">
        <v>425000</v>
      </c>
      <c r="G299" s="43"/>
      <c r="H299" s="43"/>
    </row>
    <row r="300" spans="1:8" s="34" customFormat="1" ht="51" outlineLevel="5" x14ac:dyDescent="0.25">
      <c r="A300" s="54" t="s">
        <v>304</v>
      </c>
      <c r="B300" s="20" t="s">
        <v>326</v>
      </c>
      <c r="C300" s="20" t="s">
        <v>323</v>
      </c>
      <c r="D300" s="20" t="s">
        <v>335</v>
      </c>
      <c r="E300" s="20" t="s">
        <v>1</v>
      </c>
      <c r="F300" s="43">
        <v>290000</v>
      </c>
      <c r="G300" s="43"/>
      <c r="H300" s="43"/>
    </row>
    <row r="301" spans="1:8" s="34" customFormat="1" ht="25.5" outlineLevel="6" x14ac:dyDescent="0.25">
      <c r="A301" s="54" t="s">
        <v>305</v>
      </c>
      <c r="B301" s="20" t="s">
        <v>326</v>
      </c>
      <c r="C301" s="20" t="s">
        <v>323</v>
      </c>
      <c r="D301" s="20" t="s">
        <v>335</v>
      </c>
      <c r="E301" s="20" t="s">
        <v>128</v>
      </c>
      <c r="F301" s="43">
        <v>290000</v>
      </c>
      <c r="G301" s="43"/>
      <c r="H301" s="43"/>
    </row>
    <row r="302" spans="1:8" s="34" customFormat="1" x14ac:dyDescent="0.25">
      <c r="A302" s="48" t="s">
        <v>236</v>
      </c>
      <c r="B302" s="49" t="s">
        <v>322</v>
      </c>
      <c r="C302" s="49"/>
      <c r="D302" s="49" t="s">
        <v>2</v>
      </c>
      <c r="E302" s="49" t="s">
        <v>1</v>
      </c>
      <c r="F302" s="50">
        <f>F303+F308</f>
        <v>8273977</v>
      </c>
      <c r="G302" s="50">
        <f>G308</f>
        <v>6207277</v>
      </c>
      <c r="H302" s="50"/>
    </row>
    <row r="303" spans="1:8" s="34" customFormat="1" outlineLevel="1" x14ac:dyDescent="0.25">
      <c r="A303" s="48" t="s">
        <v>288</v>
      </c>
      <c r="B303" s="49" t="s">
        <v>322</v>
      </c>
      <c r="C303" s="49" t="s">
        <v>316</v>
      </c>
      <c r="D303" s="49" t="s">
        <v>2</v>
      </c>
      <c r="E303" s="49" t="s">
        <v>1</v>
      </c>
      <c r="F303" s="50">
        <f>F304</f>
        <v>1740000</v>
      </c>
      <c r="G303" s="50"/>
      <c r="H303" s="50"/>
    </row>
    <row r="304" spans="1:8" s="34" customFormat="1" ht="27" outlineLevel="2" x14ac:dyDescent="0.25">
      <c r="A304" s="51" t="s">
        <v>345</v>
      </c>
      <c r="B304" s="52" t="s">
        <v>322</v>
      </c>
      <c r="C304" s="52" t="s">
        <v>316</v>
      </c>
      <c r="D304" s="52" t="s">
        <v>25</v>
      </c>
      <c r="E304" s="52" t="s">
        <v>1</v>
      </c>
      <c r="F304" s="47">
        <f>F305</f>
        <v>1740000</v>
      </c>
      <c r="G304" s="47"/>
      <c r="H304" s="47"/>
    </row>
    <row r="305" spans="1:8" s="34" customFormat="1" ht="25.5" outlineLevel="4" x14ac:dyDescent="0.25">
      <c r="A305" s="54" t="s">
        <v>164</v>
      </c>
      <c r="B305" s="20" t="s">
        <v>322</v>
      </c>
      <c r="C305" s="20" t="s">
        <v>316</v>
      </c>
      <c r="D305" s="20" t="s">
        <v>26</v>
      </c>
      <c r="E305" s="20" t="s">
        <v>1</v>
      </c>
      <c r="F305" s="43">
        <f>F306</f>
        <v>1740000</v>
      </c>
      <c r="G305" s="43"/>
      <c r="H305" s="43"/>
    </row>
    <row r="306" spans="1:8" s="34" customFormat="1" ht="38.25" outlineLevel="5" x14ac:dyDescent="0.25">
      <c r="A306" s="54" t="s">
        <v>287</v>
      </c>
      <c r="B306" s="20" t="s">
        <v>322</v>
      </c>
      <c r="C306" s="20" t="s">
        <v>316</v>
      </c>
      <c r="D306" s="20" t="s">
        <v>138</v>
      </c>
      <c r="E306" s="20" t="s">
        <v>1</v>
      </c>
      <c r="F306" s="43">
        <f>F307</f>
        <v>1740000</v>
      </c>
      <c r="G306" s="43"/>
      <c r="H306" s="43"/>
    </row>
    <row r="307" spans="1:8" s="34" customFormat="1" outlineLevel="6" x14ac:dyDescent="0.25">
      <c r="A307" s="54" t="s">
        <v>257</v>
      </c>
      <c r="B307" s="20" t="s">
        <v>322</v>
      </c>
      <c r="C307" s="20" t="s">
        <v>316</v>
      </c>
      <c r="D307" s="20" t="s">
        <v>138</v>
      </c>
      <c r="E307" s="20" t="s">
        <v>139</v>
      </c>
      <c r="F307" s="43">
        <v>1740000</v>
      </c>
      <c r="G307" s="43"/>
      <c r="H307" s="43"/>
    </row>
    <row r="308" spans="1:8" s="34" customFormat="1" outlineLevel="1" x14ac:dyDescent="0.25">
      <c r="A308" s="48" t="s">
        <v>161</v>
      </c>
      <c r="B308" s="49" t="s">
        <v>322</v>
      </c>
      <c r="C308" s="49" t="s">
        <v>323</v>
      </c>
      <c r="D308" s="49" t="s">
        <v>2</v>
      </c>
      <c r="E308" s="49" t="s">
        <v>1</v>
      </c>
      <c r="F308" s="50">
        <f>F309</f>
        <v>6533977</v>
      </c>
      <c r="G308" s="50">
        <f>G309</f>
        <v>6207277</v>
      </c>
      <c r="H308" s="50"/>
    </row>
    <row r="309" spans="1:8" s="34" customFormat="1" ht="32.25" customHeight="1" outlineLevel="2" x14ac:dyDescent="0.25">
      <c r="A309" s="51" t="s">
        <v>367</v>
      </c>
      <c r="B309" s="52" t="s">
        <v>322</v>
      </c>
      <c r="C309" s="52" t="s">
        <v>323</v>
      </c>
      <c r="D309" s="52" t="s">
        <v>140</v>
      </c>
      <c r="E309" s="52" t="s">
        <v>1</v>
      </c>
      <c r="F309" s="47">
        <f>F310</f>
        <v>6533977</v>
      </c>
      <c r="G309" s="47">
        <f>G310</f>
        <v>6207277</v>
      </c>
      <c r="H309" s="47"/>
    </row>
    <row r="310" spans="1:8" s="34" customFormat="1" ht="25.5" outlineLevel="4" x14ac:dyDescent="0.25">
      <c r="A310" s="54" t="s">
        <v>182</v>
      </c>
      <c r="B310" s="20" t="s">
        <v>322</v>
      </c>
      <c r="C310" s="20" t="s">
        <v>323</v>
      </c>
      <c r="D310" s="20" t="s">
        <v>141</v>
      </c>
      <c r="E310" s="20" t="s">
        <v>1</v>
      </c>
      <c r="F310" s="43">
        <f>F315</f>
        <v>6533977</v>
      </c>
      <c r="G310" s="43">
        <f>G315</f>
        <v>6207277</v>
      </c>
      <c r="H310" s="43"/>
    </row>
    <row r="311" spans="1:8" s="34" customFormat="1" ht="51" hidden="1" outlineLevel="5" x14ac:dyDescent="0.25">
      <c r="A311" s="54" t="s">
        <v>197</v>
      </c>
      <c r="B311" s="20" t="s">
        <v>322</v>
      </c>
      <c r="C311" s="20" t="s">
        <v>323</v>
      </c>
      <c r="D311" s="20" t="s">
        <v>142</v>
      </c>
      <c r="E311" s="20" t="s">
        <v>1</v>
      </c>
      <c r="F311" s="43"/>
      <c r="G311" s="43"/>
      <c r="H311" s="43"/>
    </row>
    <row r="312" spans="1:8" s="34" customFormat="1" hidden="1" outlineLevel="6" x14ac:dyDescent="0.25">
      <c r="A312" s="54" t="s">
        <v>257</v>
      </c>
      <c r="B312" s="20" t="s">
        <v>322</v>
      </c>
      <c r="C312" s="20" t="s">
        <v>323</v>
      </c>
      <c r="D312" s="20" t="s">
        <v>142</v>
      </c>
      <c r="E312" s="20" t="s">
        <v>139</v>
      </c>
      <c r="F312" s="43"/>
      <c r="G312" s="43"/>
      <c r="H312" s="43"/>
    </row>
    <row r="313" spans="1:8" s="34" customFormat="1" ht="25.5" hidden="1" outlineLevel="5" collapsed="1" x14ac:dyDescent="0.25">
      <c r="A313" s="54" t="s">
        <v>234</v>
      </c>
      <c r="B313" s="20" t="s">
        <v>322</v>
      </c>
      <c r="C313" s="20" t="s">
        <v>323</v>
      </c>
      <c r="D313" s="20" t="s">
        <v>143</v>
      </c>
      <c r="E313" s="20" t="s">
        <v>1</v>
      </c>
      <c r="F313" s="43"/>
      <c r="G313" s="43"/>
      <c r="H313" s="43"/>
    </row>
    <row r="314" spans="1:8" s="34" customFormat="1" hidden="1" outlineLevel="6" x14ac:dyDescent="0.25">
      <c r="A314" s="54" t="s">
        <v>257</v>
      </c>
      <c r="B314" s="20" t="s">
        <v>322</v>
      </c>
      <c r="C314" s="20" t="s">
        <v>323</v>
      </c>
      <c r="D314" s="20" t="s">
        <v>143</v>
      </c>
      <c r="E314" s="20" t="s">
        <v>139</v>
      </c>
      <c r="F314" s="43"/>
      <c r="G314" s="43"/>
      <c r="H314" s="43"/>
    </row>
    <row r="315" spans="1:8" s="34" customFormat="1" ht="25.5" outlineLevel="5" collapsed="1" x14ac:dyDescent="0.25">
      <c r="A315" s="54" t="s">
        <v>235</v>
      </c>
      <c r="B315" s="20" t="s">
        <v>322</v>
      </c>
      <c r="C315" s="20" t="s">
        <v>323</v>
      </c>
      <c r="D315" s="20" t="s">
        <v>362</v>
      </c>
      <c r="E315" s="20" t="s">
        <v>1</v>
      </c>
      <c r="F315" s="43">
        <f>F316</f>
        <v>6533977</v>
      </c>
      <c r="G315" s="43">
        <f>G316</f>
        <v>6207277</v>
      </c>
      <c r="H315" s="43"/>
    </row>
    <row r="316" spans="1:8" s="34" customFormat="1" outlineLevel="6" x14ac:dyDescent="0.25">
      <c r="A316" s="54" t="s">
        <v>257</v>
      </c>
      <c r="B316" s="20" t="s">
        <v>322</v>
      </c>
      <c r="C316" s="20" t="s">
        <v>323</v>
      </c>
      <c r="D316" s="20" t="s">
        <v>362</v>
      </c>
      <c r="E316" s="20" t="s">
        <v>139</v>
      </c>
      <c r="F316" s="43">
        <v>6533977</v>
      </c>
      <c r="G316" s="43">
        <v>6207277</v>
      </c>
      <c r="H316" s="43"/>
    </row>
    <row r="317" spans="1:8" s="34" customFormat="1" ht="38.25" hidden="1" customHeight="1" outlineLevel="4" x14ac:dyDescent="0.25">
      <c r="A317" s="54" t="s">
        <v>183</v>
      </c>
      <c r="B317" s="20" t="s">
        <v>322</v>
      </c>
      <c r="C317" s="20" t="s">
        <v>323</v>
      </c>
      <c r="D317" s="20" t="s">
        <v>144</v>
      </c>
      <c r="E317" s="20" t="s">
        <v>1</v>
      </c>
      <c r="F317" s="43"/>
      <c r="G317" s="43"/>
      <c r="H317" s="43"/>
    </row>
    <row r="318" spans="1:8" s="34" customFormat="1" ht="63.75" hidden="1" outlineLevel="5" x14ac:dyDescent="0.25">
      <c r="A318" s="19" t="s">
        <v>256</v>
      </c>
      <c r="B318" s="20" t="s">
        <v>322</v>
      </c>
      <c r="C318" s="20" t="s">
        <v>323</v>
      </c>
      <c r="D318" s="21" t="s">
        <v>145</v>
      </c>
      <c r="E318" s="21" t="s">
        <v>1</v>
      </c>
      <c r="F318" s="38"/>
      <c r="G318" s="38"/>
      <c r="H318" s="38"/>
    </row>
    <row r="319" spans="1:8" s="34" customFormat="1" hidden="1" outlineLevel="6" x14ac:dyDescent="0.25">
      <c r="A319" s="19" t="s">
        <v>257</v>
      </c>
      <c r="B319" s="20" t="s">
        <v>322</v>
      </c>
      <c r="C319" s="20" t="s">
        <v>323</v>
      </c>
      <c r="D319" s="21" t="s">
        <v>145</v>
      </c>
      <c r="E319" s="21" t="s">
        <v>139</v>
      </c>
      <c r="F319" s="38"/>
      <c r="G319" s="38"/>
      <c r="H319" s="38"/>
    </row>
    <row r="320" spans="1:8" s="34" customFormat="1" x14ac:dyDescent="0.25">
      <c r="A320" s="48" t="s">
        <v>261</v>
      </c>
      <c r="B320" s="49" t="s">
        <v>320</v>
      </c>
      <c r="C320" s="49"/>
      <c r="D320" s="49" t="s">
        <v>2</v>
      </c>
      <c r="E320" s="49" t="s">
        <v>1</v>
      </c>
      <c r="F320" s="50">
        <f t="shared" ref="F320:F325" si="0">F321</f>
        <v>100000</v>
      </c>
      <c r="G320" s="50"/>
      <c r="H320" s="50"/>
    </row>
    <row r="321" spans="1:17" s="34" customFormat="1" ht="28.5" outlineLevel="1" x14ac:dyDescent="0.25">
      <c r="A321" s="48" t="s">
        <v>274</v>
      </c>
      <c r="B321" s="49" t="s">
        <v>320</v>
      </c>
      <c r="C321" s="49" t="s">
        <v>324</v>
      </c>
      <c r="D321" s="49" t="s">
        <v>2</v>
      </c>
      <c r="E321" s="49" t="s">
        <v>1</v>
      </c>
      <c r="F321" s="50">
        <f t="shared" si="0"/>
        <v>100000</v>
      </c>
      <c r="G321" s="50"/>
      <c r="H321" s="50"/>
    </row>
    <row r="322" spans="1:17" s="34" customFormat="1" ht="40.5" outlineLevel="2" x14ac:dyDescent="0.25">
      <c r="A322" s="51" t="s">
        <v>359</v>
      </c>
      <c r="B322" s="52" t="s">
        <v>320</v>
      </c>
      <c r="C322" s="52" t="s">
        <v>324</v>
      </c>
      <c r="D322" s="52" t="s">
        <v>120</v>
      </c>
      <c r="E322" s="52" t="s">
        <v>1</v>
      </c>
      <c r="F322" s="47">
        <f t="shared" si="0"/>
        <v>100000</v>
      </c>
      <c r="G322" s="47"/>
      <c r="H322" s="47"/>
    </row>
    <row r="323" spans="1:17" s="34" customFormat="1" ht="25.5" outlineLevel="3" x14ac:dyDescent="0.25">
      <c r="A323" s="19" t="s">
        <v>300</v>
      </c>
      <c r="B323" s="20" t="s">
        <v>320</v>
      </c>
      <c r="C323" s="20" t="s">
        <v>324</v>
      </c>
      <c r="D323" s="21" t="s">
        <v>146</v>
      </c>
      <c r="E323" s="21" t="s">
        <v>1</v>
      </c>
      <c r="F323" s="38">
        <f t="shared" si="0"/>
        <v>100000</v>
      </c>
      <c r="G323" s="38"/>
      <c r="H323" s="38"/>
    </row>
    <row r="324" spans="1:17" s="34" customFormat="1" ht="96.75" customHeight="1" outlineLevel="4" x14ac:dyDescent="0.25">
      <c r="A324" s="19" t="s">
        <v>184</v>
      </c>
      <c r="B324" s="20" t="s">
        <v>320</v>
      </c>
      <c r="C324" s="20" t="s">
        <v>324</v>
      </c>
      <c r="D324" s="21" t="s">
        <v>147</v>
      </c>
      <c r="E324" s="21" t="s">
        <v>1</v>
      </c>
      <c r="F324" s="38">
        <f t="shared" si="0"/>
        <v>100000</v>
      </c>
      <c r="G324" s="38"/>
      <c r="H324" s="38"/>
    </row>
    <row r="325" spans="1:17" s="34" customFormat="1" ht="25.5" outlineLevel="5" x14ac:dyDescent="0.25">
      <c r="A325" s="19" t="s">
        <v>282</v>
      </c>
      <c r="B325" s="20" t="s">
        <v>320</v>
      </c>
      <c r="C325" s="20" t="s">
        <v>324</v>
      </c>
      <c r="D325" s="21" t="s">
        <v>148</v>
      </c>
      <c r="E325" s="21" t="s">
        <v>1</v>
      </c>
      <c r="F325" s="38">
        <f t="shared" si="0"/>
        <v>100000</v>
      </c>
      <c r="G325" s="38"/>
      <c r="H325" s="38"/>
    </row>
    <row r="326" spans="1:17" s="34" customFormat="1" ht="34.5" customHeight="1" outlineLevel="6" x14ac:dyDescent="0.25">
      <c r="A326" s="19" t="s">
        <v>276</v>
      </c>
      <c r="B326" s="20" t="s">
        <v>320</v>
      </c>
      <c r="C326" s="20" t="s">
        <v>324</v>
      </c>
      <c r="D326" s="21" t="s">
        <v>148</v>
      </c>
      <c r="E326" s="21" t="s">
        <v>12</v>
      </c>
      <c r="F326" s="38">
        <v>100000</v>
      </c>
      <c r="G326" s="38"/>
      <c r="H326" s="38"/>
    </row>
    <row r="327" spans="1:17" s="34" customFormat="1" ht="27.75" customHeight="1" outlineLevel="5" x14ac:dyDescent="0.25">
      <c r="A327" s="73" t="s">
        <v>370</v>
      </c>
      <c r="B327" s="49" t="s">
        <v>321</v>
      </c>
      <c r="C327" s="49"/>
      <c r="D327" s="74"/>
      <c r="E327" s="74"/>
      <c r="F327" s="75">
        <f>F328</f>
        <v>6000</v>
      </c>
      <c r="G327" s="38"/>
      <c r="H327" s="38"/>
    </row>
    <row r="328" spans="1:17" s="34" customFormat="1" ht="27.75" customHeight="1" outlineLevel="6" x14ac:dyDescent="0.25">
      <c r="A328" s="72" t="s">
        <v>371</v>
      </c>
      <c r="B328" s="20" t="s">
        <v>321</v>
      </c>
      <c r="C328" s="20" t="s">
        <v>316</v>
      </c>
      <c r="D328" s="21"/>
      <c r="E328" s="21"/>
      <c r="F328" s="38">
        <f>F329</f>
        <v>6000</v>
      </c>
      <c r="G328" s="38"/>
      <c r="H328" s="38"/>
    </row>
    <row r="329" spans="1:17" s="34" customFormat="1" outlineLevel="6" x14ac:dyDescent="0.25">
      <c r="A329" s="71" t="s">
        <v>267</v>
      </c>
      <c r="B329" s="20" t="s">
        <v>321</v>
      </c>
      <c r="C329" s="20" t="s">
        <v>316</v>
      </c>
      <c r="D329" s="21">
        <v>9900000000</v>
      </c>
      <c r="E329" s="21"/>
      <c r="F329" s="38">
        <f>F330</f>
        <v>6000</v>
      </c>
      <c r="G329" s="38"/>
      <c r="H329" s="38"/>
    </row>
    <row r="330" spans="1:17" s="34" customFormat="1" outlineLevel="4" x14ac:dyDescent="0.25">
      <c r="A330" s="71" t="s">
        <v>258</v>
      </c>
      <c r="B330" s="20" t="s">
        <v>321</v>
      </c>
      <c r="C330" s="20" t="s">
        <v>316</v>
      </c>
      <c r="D330" s="21">
        <v>9990000000</v>
      </c>
      <c r="E330" s="21"/>
      <c r="F330" s="38">
        <f>F331</f>
        <v>6000</v>
      </c>
      <c r="G330" s="38"/>
      <c r="H330" s="38"/>
    </row>
    <row r="331" spans="1:17" s="34" customFormat="1" outlineLevel="5" x14ac:dyDescent="0.25">
      <c r="A331" s="71" t="s">
        <v>369</v>
      </c>
      <c r="B331" s="20" t="s">
        <v>321</v>
      </c>
      <c r="C331" s="20" t="s">
        <v>316</v>
      </c>
      <c r="D331" s="21">
        <v>9990090080</v>
      </c>
      <c r="E331" s="21"/>
      <c r="F331" s="38">
        <f>F332</f>
        <v>6000</v>
      </c>
      <c r="G331" s="38"/>
      <c r="H331" s="38"/>
    </row>
    <row r="332" spans="1:17" s="34" customFormat="1" ht="25.5" outlineLevel="6" x14ac:dyDescent="0.25">
      <c r="A332" s="71" t="s">
        <v>371</v>
      </c>
      <c r="B332" s="20" t="s">
        <v>321</v>
      </c>
      <c r="C332" s="20" t="s">
        <v>316</v>
      </c>
      <c r="D332" s="21">
        <v>9990090080</v>
      </c>
      <c r="E332" s="21">
        <v>700</v>
      </c>
      <c r="F332" s="38">
        <v>6000</v>
      </c>
      <c r="G332" s="38"/>
      <c r="H332" s="38"/>
    </row>
    <row r="333" spans="1:17" s="60" customFormat="1" ht="18" customHeight="1" x14ac:dyDescent="0.25">
      <c r="A333" s="76" t="s">
        <v>149</v>
      </c>
      <c r="B333" s="77"/>
      <c r="C333" s="77"/>
      <c r="D333" s="77"/>
      <c r="E333" s="77"/>
      <c r="F333" s="58">
        <f>F12+F69+F76+F123+F257+F263+F274+F302+F320+F327</f>
        <v>134527111.32999998</v>
      </c>
      <c r="G333" s="58">
        <f>G12+G69+G76+G123+G257+G263+G274+G302+G320</f>
        <v>20557869.579999998</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2022-11-01T17:38:48Z</cp:lastPrinted>
  <dcterms:created xsi:type="dcterms:W3CDTF">2021-04-01T08:12:03Z</dcterms:created>
  <dcterms:modified xsi:type="dcterms:W3CDTF">2023-10-20T12:32:45Z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