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квартал 2023 года\"/>
    </mc:Choice>
  </mc:AlternateContent>
  <xr:revisionPtr revIDLastSave="0" documentId="13_ncr:1_{166CE70B-BB4E-4D18-A301-745596EF3876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F9" i="1" l="1"/>
  <c r="H13" i="1"/>
  <c r="F32" i="1" l="1"/>
  <c r="F18" i="1" l="1"/>
  <c r="F23" i="1" l="1"/>
  <c r="G9" i="1" l="1"/>
  <c r="G28" i="1"/>
  <c r="F28" i="1"/>
  <c r="G16" i="1"/>
  <c r="F16" i="1"/>
  <c r="G38" i="1"/>
  <c r="G35" i="1"/>
  <c r="G32" i="1"/>
  <c r="G23" i="1"/>
  <c r="G18" i="1"/>
  <c r="G7" i="1" l="1"/>
  <c r="H10" i="1"/>
  <c r="F38" i="1"/>
  <c r="F35" i="1"/>
  <c r="H35" i="1" s="1"/>
  <c r="H9" i="1"/>
  <c r="F7" i="1" l="1"/>
  <c r="H7" i="1" s="1"/>
  <c r="H39" i="1"/>
  <c r="H38" i="1"/>
  <c r="H37" i="1"/>
  <c r="H36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2" i="1"/>
  <c r="H11" i="1"/>
</calcChain>
</file>

<file path=xl/sharedStrings.xml><?xml version="1.0" encoding="utf-8"?>
<sst xmlns="http://schemas.openxmlformats.org/spreadsheetml/2006/main" count="163" uniqueCount="88">
  <si>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</si>
  <si>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</si>
  <si>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</si>
  <si>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</si>
  <si>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</si>
  <si>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</si>
  <si>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</si>
  <si>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</si>
  <si>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</si>
  <si>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</si>
  <si>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</si>
  <si>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</si>
  <si>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</si>
  <si>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</si>
  <si>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</si>
  <si>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</si>
  <si>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</si>
  <si>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</si>
  <si>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</si>
  <si>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</si>
  <si>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</si>
  <si>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</si>
  <si>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</si>
  <si>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</si>
  <si>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</si>
  <si>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</si>
  <si>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</si>
  <si>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</si>
  <si>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</si>
  <si>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</si>
  <si>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</si>
  <si>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</si>
  <si>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</si>
  <si>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</si>
  <si>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</si>
  <si>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</si>
  <si>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</si>
  <si>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</si>
  <si>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</si>
  <si>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</si>
  <si>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</si>
  <si>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</si>
  <si>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</si>
  <si>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</si>
  <si>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</si>
  <si>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</si>
  <si>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</si>
  <si>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</si>
  <si>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</si>
  <si>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</si>
  <si>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</si>
  <si>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</si>
  <si>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</si>
  <si>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</si>
  <si>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</si>
  <si>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</si>
  <si>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</si>
  <si>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</si>
  <si>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</si>
  <si>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</si>
  <si>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</si>
  <si>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</si>
  <si>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</si>
  <si>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</si>
  <si>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</si>
  <si>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</si>
  <si>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</si>
  <si>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</si>
  <si>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</si>
  <si>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</si>
  <si>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</si>
  <si>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</si>
  <si>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</si>
  <si>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</si>
  <si>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</si>
  <si>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</si>
  <si>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</si>
  <si>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</si>
  <si>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</si>
  <si>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</si>
  <si>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</si>
  <si>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Исполнено на 01.04.2022</t>
  </si>
  <si>
    <t>07</t>
  </si>
  <si>
    <t xml:space="preserve">  Охрана семьи и детства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</si>
  <si>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квартал 2023 года в сравнении с соответствующим периодом прошлого года</t>
  </si>
  <si>
    <t>Исполнено на 01.04.2023</t>
  </si>
  <si>
    <t>Обеспечение проведения выборов и референдумов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</si>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</sst>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9"/>
  <sheetViews>
    <sheetView tabSelected="1" topLeftCell="A17" workbookViewId="0">
      <selection activeCell="E39" sqref="E39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7" t="s">
        <v>84</v>
      </c>
      <c r="B2" s="27"/>
      <c r="C2" s="27"/>
      <c r="D2" s="27"/>
      <c r="E2" s="27"/>
      <c r="F2" s="27"/>
      <c r="G2" s="27"/>
      <c r="H2" s="27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8" t="s">
        <v>1</v>
      </c>
      <c r="B4" s="28" t="s">
        <v>2</v>
      </c>
      <c r="C4" s="28" t="s">
        <v>3</v>
      </c>
      <c r="D4" s="30" t="s">
        <v>4</v>
      </c>
      <c r="E4" s="30" t="s">
        <v>5</v>
      </c>
      <c r="F4" s="32" t="s">
        <v>85</v>
      </c>
      <c r="G4" s="32" t="s">
        <v>81</v>
      </c>
      <c r="H4" s="32" t="s">
        <v>6</v>
      </c>
    </row>
    <row r="5" spans="1:8" ht="15" customHeight="1" x14ac:dyDescent="0.25">
      <c r="A5" s="29"/>
      <c r="B5" s="29"/>
      <c r="C5" s="29"/>
      <c r="D5" s="31"/>
      <c r="E5" s="31"/>
      <c r="F5" s="33"/>
      <c r="G5" s="33"/>
      <c r="H5" s="33"/>
    </row>
    <row r="6" spans="1:8" x14ac:dyDescent="0.25">
      <c r="A6" s="29"/>
      <c r="B6" s="29"/>
      <c r="C6" s="29"/>
      <c r="D6" s="31"/>
      <c r="E6" s="31"/>
      <c r="F6" s="33"/>
      <c r="G6" s="33"/>
      <c r="H6" s="33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4">
        <f>F9+F16+F18+F23+F28+F30+F32+F35+F38</f>
        <v>41386.600000000013</v>
      </c>
      <c r="G7" s="24">
        <f>G9+G16+G18+G23+G28+G30+G32+G35+G38</f>
        <v>28358.2</v>
      </c>
      <c r="H7" s="21">
        <f>F7-G7</f>
        <v>13028.400000000012</v>
      </c>
    </row>
    <row r="8" spans="1:8" x14ac:dyDescent="0.25">
      <c r="A8" s="10" t="s">
        <v>9</v>
      </c>
      <c r="B8" s="11"/>
      <c r="C8" s="12"/>
      <c r="D8" s="12"/>
      <c r="E8" s="12"/>
      <c r="F8" s="25"/>
      <c r="G8" s="25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 t="s">
        <v>15</v>
      </c>
      <c r="E9" s="15" t="s">
        <v>87</v>
      </c>
      <c r="F9" s="21">
        <f>F10+F11+F12+F14+F15+F13</f>
        <v>4043.8999999999996</v>
      </c>
      <c r="G9" s="21">
        <f>G10+G11+G12+G14+G15</f>
        <v>2007.3</v>
      </c>
      <c r="H9" s="9">
        <f>F9-G9</f>
        <v>2036.5999999999997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2">
        <v>531.20000000000005</v>
      </c>
      <c r="G10" s="22">
        <v>502.2</v>
      </c>
      <c r="H10" s="9">
        <f>F10-G10</f>
        <v>29.000000000000057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2">
        <v>254.2</v>
      </c>
      <c r="G11" s="22">
        <v>152.1</v>
      </c>
      <c r="H11" s="9">
        <f t="shared" ref="H11:H39" si="0">F11-G11</f>
        <v>102.1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2">
        <v>153</v>
      </c>
      <c r="G12" s="22">
        <v>180</v>
      </c>
      <c r="H12" s="9">
        <f t="shared" si="0"/>
        <v>-27</v>
      </c>
    </row>
    <row r="13" spans="1:8" x14ac:dyDescent="0.25">
      <c r="A13" s="16" t="s">
        <v>86</v>
      </c>
      <c r="B13" s="17"/>
      <c r="C13" s="18"/>
      <c r="D13" s="18" t="s">
        <v>15</v>
      </c>
      <c r="E13" s="18" t="s">
        <v>82</v>
      </c>
      <c r="F13" s="22">
        <v>1821.7</v>
      </c>
      <c r="G13" s="22">
        <v>0</v>
      </c>
      <c r="H13" s="9">
        <f t="shared" si="0"/>
        <v>1821.7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22">
        <v>0</v>
      </c>
      <c r="G14" s="22"/>
      <c r="H14" s="9">
        <f t="shared" si="0"/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22">
        <v>1283.8</v>
      </c>
      <c r="G15" s="22">
        <v>1173</v>
      </c>
      <c r="H15" s="9">
        <f t="shared" si="0"/>
        <v>110.79999999999995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 t="s">
        <v>19</v>
      </c>
      <c r="E16" s="15" t="s">
        <v>87</v>
      </c>
      <c r="F16" s="21">
        <f>F17</f>
        <v>0</v>
      </c>
      <c r="G16" s="21">
        <f>G17</f>
        <v>540</v>
      </c>
      <c r="H16" s="9">
        <f t="shared" si="0"/>
        <v>-540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22"/>
      <c r="G17" s="22">
        <v>540</v>
      </c>
      <c r="H17" s="9">
        <f t="shared" si="0"/>
        <v>-540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 t="s">
        <v>20</v>
      </c>
      <c r="E18" s="15" t="s">
        <v>87</v>
      </c>
      <c r="F18" s="21">
        <f>F19+F20+F21+F22</f>
        <v>5096.8</v>
      </c>
      <c r="G18" s="21">
        <f>G19+G20+G21+G22</f>
        <v>2692.6</v>
      </c>
      <c r="H18" s="9">
        <f t="shared" si="0"/>
        <v>2404.2000000000003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22">
        <v>57</v>
      </c>
      <c r="G19" s="22">
        <v>256.2</v>
      </c>
      <c r="H19" s="9">
        <f t="shared" si="0"/>
        <v>-199.2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22">
        <v>4103.3</v>
      </c>
      <c r="G20" s="22">
        <v>2436.4</v>
      </c>
      <c r="H20" s="9">
        <f t="shared" si="0"/>
        <v>1666.9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22">
        <v>16.5</v>
      </c>
      <c r="G21" s="22">
        <v>0</v>
      </c>
      <c r="H21" s="9">
        <f t="shared" si="0"/>
        <v>16.5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22">
        <v>920</v>
      </c>
      <c r="G22" s="22">
        <v>0</v>
      </c>
      <c r="H22" s="9">
        <f t="shared" si="0"/>
        <v>920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 t="s">
        <v>36</v>
      </c>
      <c r="E23" s="15" t="s">
        <v>87</v>
      </c>
      <c r="F23" s="21">
        <f>F24+F25+F26+F27</f>
        <v>24749.9</v>
      </c>
      <c r="G23" s="21">
        <f>G24+G25+G26+G27</f>
        <v>16317.6</v>
      </c>
      <c r="H23" s="9">
        <f t="shared" si="0"/>
        <v>8432.3000000000011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22">
        <v>5517</v>
      </c>
      <c r="G24" s="22">
        <v>1507.8</v>
      </c>
      <c r="H24" s="9">
        <f t="shared" si="0"/>
        <v>4009.2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22">
        <v>2387.5</v>
      </c>
      <c r="G25" s="22">
        <v>547.20000000000005</v>
      </c>
      <c r="H25" s="9">
        <f t="shared" si="0"/>
        <v>1840.3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22">
        <v>8826.9</v>
      </c>
      <c r="G26" s="22">
        <v>5689.6</v>
      </c>
      <c r="H26" s="9">
        <f t="shared" si="0"/>
        <v>3137.2999999999993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22">
        <v>8018.5</v>
      </c>
      <c r="G27" s="22">
        <v>8573</v>
      </c>
      <c r="H27" s="9">
        <f t="shared" si="0"/>
        <v>-554.5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 t="s">
        <v>23</v>
      </c>
      <c r="E28" s="15" t="s">
        <v>87</v>
      </c>
      <c r="F28" s="21">
        <f>F29</f>
        <v>135.80000000000001</v>
      </c>
      <c r="G28" s="21">
        <f>G29</f>
        <v>28</v>
      </c>
      <c r="H28" s="9">
        <f t="shared" si="0"/>
        <v>107.80000000000001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22">
        <v>135.80000000000001</v>
      </c>
      <c r="G29" s="22">
        <v>28</v>
      </c>
      <c r="H29" s="9">
        <f t="shared" si="0"/>
        <v>107.80000000000001</v>
      </c>
    </row>
    <row r="30" spans="1:8" x14ac:dyDescent="0.25">
      <c r="A30" s="13" t="s">
        <v>59</v>
      </c>
      <c r="B30" s="14" t="s">
        <v>11</v>
      </c>
      <c r="C30" s="15" t="s">
        <v>60</v>
      </c>
      <c r="D30" s="15" t="s">
        <v>82</v>
      </c>
      <c r="E30" s="15" t="s">
        <v>87</v>
      </c>
      <c r="F30" s="21">
        <v>0</v>
      </c>
      <c r="G30" s="21">
        <v>0</v>
      </c>
      <c r="H30" s="9">
        <f t="shared" si="0"/>
        <v>0</v>
      </c>
    </row>
    <row r="31" spans="1:8" x14ac:dyDescent="0.25">
      <c r="A31" s="16" t="s">
        <v>61</v>
      </c>
      <c r="B31" s="17" t="s">
        <v>11</v>
      </c>
      <c r="C31" s="18" t="s">
        <v>62</v>
      </c>
      <c r="D31" s="18" t="s">
        <v>82</v>
      </c>
      <c r="E31" s="18" t="s">
        <v>82</v>
      </c>
      <c r="F31" s="22">
        <v>0</v>
      </c>
      <c r="G31" s="22">
        <v>0</v>
      </c>
      <c r="H31" s="9">
        <f t="shared" si="0"/>
        <v>0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 t="s">
        <v>67</v>
      </c>
      <c r="E32" s="15" t="s">
        <v>87</v>
      </c>
      <c r="F32" s="21">
        <f>F33+F34</f>
        <v>2607.8000000000002</v>
      </c>
      <c r="G32" s="21">
        <f>G33+G34</f>
        <v>3176.2</v>
      </c>
      <c r="H32" s="9">
        <f t="shared" si="0"/>
        <v>-568.39999999999964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22">
        <v>2597.3000000000002</v>
      </c>
      <c r="G33" s="22">
        <v>3156.2</v>
      </c>
      <c r="H33" s="9">
        <f t="shared" si="0"/>
        <v>-558.89999999999964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22">
        <v>10.5</v>
      </c>
      <c r="G34" s="22">
        <v>20</v>
      </c>
      <c r="H34" s="9">
        <f t="shared" si="0"/>
        <v>-9.5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 t="s">
        <v>74</v>
      </c>
      <c r="E35" s="15" t="s">
        <v>87</v>
      </c>
      <c r="F35" s="21">
        <f>F36+F37</f>
        <v>4752.3999999999996</v>
      </c>
      <c r="G35" s="21">
        <f>G36+G37</f>
        <v>3596.5</v>
      </c>
      <c r="H35" s="9">
        <f>F35-G35</f>
        <v>1155.8999999999996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26">
        <v>428.7</v>
      </c>
      <c r="G36" s="22">
        <v>412.1</v>
      </c>
      <c r="H36" s="9">
        <f t="shared" si="0"/>
        <v>16.599999999999966</v>
      </c>
    </row>
    <row r="37" spans="1:8" ht="18" customHeight="1" x14ac:dyDescent="0.25">
      <c r="A37" s="16" t="s">
        <v>83</v>
      </c>
      <c r="B37" s="16" t="s">
        <v>75</v>
      </c>
      <c r="C37" s="16" t="s">
        <v>75</v>
      </c>
      <c r="D37" s="19">
        <v>10</v>
      </c>
      <c r="E37" s="18" t="s">
        <v>20</v>
      </c>
      <c r="F37" s="23">
        <v>4323.7</v>
      </c>
      <c r="G37" s="23">
        <v>3184.4</v>
      </c>
      <c r="H37" s="9">
        <f t="shared" si="0"/>
        <v>1139.2999999999997</v>
      </c>
    </row>
    <row r="38" spans="1:8" x14ac:dyDescent="0.25">
      <c r="A38" s="13" t="s">
        <v>76</v>
      </c>
      <c r="B38" s="14" t="s">
        <v>11</v>
      </c>
      <c r="C38" s="15" t="s">
        <v>77</v>
      </c>
      <c r="D38" s="15" t="s">
        <v>80</v>
      </c>
      <c r="E38" s="15" t="s">
        <v>87</v>
      </c>
      <c r="F38" s="21">
        <f>F39</f>
        <v>0</v>
      </c>
      <c r="G38" s="21">
        <f>G39</f>
        <v>0</v>
      </c>
      <c r="H38" s="9">
        <f t="shared" si="0"/>
        <v>0</v>
      </c>
    </row>
    <row r="39" spans="1:8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22">
        <v>0</v>
      </c>
      <c r="G39" s="22">
        <v>0</v>
      </c>
      <c r="H39" s="9">
        <f t="shared" si="0"/>
        <v>0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2023-04-12T09:07:24Z</cp:lastPrinted>
  <dcterms:created xsi:type="dcterms:W3CDTF">2020-05-06T05:55:09Z</dcterms:created>
  <dcterms:modified xsi:type="dcterms:W3CDTF">2023-04-14T14:18:05Z</dcterms:modified>
</cp:coreProperties>
</file>