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filterPrivacy="1"/>
  <xr:revisionPtr revIDLastSave="0" documentId="13_ncr:1_{34AB5E2F-5A62-4AD6-8268-81A303CD39E3}" xr6:coauthVersionLast="40" xr6:coauthVersionMax="40" xr10:uidLastSave="{00000000-0000-0000-0000-000000000000}"/>
  <bookViews>
    <workbookView xWindow="0" yWindow="0" windowWidth="22260" windowHeight="12645" xr2:uid="{00000000-000D-0000-FFFF-FFFF00000000}"/>
  </bookViews>
  <sheets>
    <sheet name="ведомства" sheetId="1" r:id="rId1"/>
    <sheet name="разделы, подразделы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E12" i="1"/>
  <c r="F12" i="1" s="1"/>
  <c r="G11" i="1"/>
  <c r="G12" i="1" l="1"/>
  <c r="G8" i="1"/>
  <c r="F24" i="2"/>
  <c r="F12" i="2"/>
  <c r="F7" i="2"/>
  <c r="F6" i="2"/>
  <c r="F11" i="2"/>
  <c r="F13" i="2"/>
  <c r="F8" i="2"/>
  <c r="D12" i="2"/>
  <c r="E12" i="2" l="1"/>
  <c r="G9" i="1" l="1"/>
  <c r="G10" i="1"/>
  <c r="F8" i="1"/>
  <c r="F9" i="1"/>
  <c r="F10" i="1"/>
  <c r="F11" i="1"/>
  <c r="F9" i="2"/>
  <c r="F10" i="2" l="1"/>
  <c r="F14" i="2"/>
  <c r="F15" i="2"/>
  <c r="F16" i="2"/>
  <c r="F17" i="2"/>
  <c r="F18" i="2"/>
  <c r="F19" i="2"/>
  <c r="F20" i="2"/>
  <c r="F21" i="2"/>
  <c r="F22" i="2"/>
  <c r="F23" i="2"/>
  <c r="F25" i="2"/>
  <c r="F26" i="2"/>
  <c r="F27" i="2"/>
  <c r="F28" i="2"/>
  <c r="F29" i="2"/>
  <c r="F30" i="2"/>
  <c r="F31" i="2"/>
  <c r="F32" i="2"/>
  <c r="F33" i="2"/>
  <c r="F34" i="2"/>
  <c r="F35" i="2"/>
  <c r="F36" i="2"/>
</calcChain>
</file>

<file path=xl/sharedStrings.xml><?xml version="1.0" encoding="utf-8"?>
<sst xmlns="http://schemas.openxmlformats.org/spreadsheetml/2006/main" count="109" uniqueCount="68">
  <si>
    <t>Наименование</t>
  </si>
  <si>
    <t>5=4-3</t>
  </si>
  <si>
    <t>6=4/3</t>
  </si>
  <si>
    <t>Управление муниципальным имуществом администрации Кольского района</t>
  </si>
  <si>
    <t>Управление земельными ресурсами администрации Кольского района</t>
  </si>
  <si>
    <t>Администрация Кольского района</t>
  </si>
  <si>
    <t>ВСЕГО:</t>
  </si>
  <si>
    <t>002</t>
  </si>
  <si>
    <t>007</t>
  </si>
  <si>
    <t>009</t>
  </si>
  <si>
    <t>012</t>
  </si>
  <si>
    <t>тыс. рублей</t>
  </si>
  <si>
    <t>Наименование показателя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</si>
  <si>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</si>
  <si>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</si>
  <si>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</si>
  <si>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</si>
  <si>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</si>
  <si>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</si>
  <si>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</si>
  <si>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</si>
  <si>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</si>
  <si>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Сельское хозяйство и рыболовство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</si>
  <si>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</si>
  <si>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</si>
  <si>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</si>
  <si>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</si>
  <si>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</si>
  <si>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</si>
  <si>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</si>
  <si>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</si>
  <si>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</si>
  <si>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</si>
  <si>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</si>
  <si>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Молодежная политика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</si>
  <si>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</si>
  <si>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</si>
  <si>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</si>
  <si>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</si>
  <si>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</si>
  <si>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</si>
  <si>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ФИЗИЧЕСКАЯ КУЛЬТУРА И СПОРТ</t>
  </si>
  <si>
    <t>Другие вопросы в области физической культуры и спорта</t>
  </si>
  <si>
    <t>Раздел</t>
  </si>
  <si>
    <t>Подраздел</t>
  </si>
  <si>
    <t>01</t>
  </si>
  <si>
    <t>02</t>
  </si>
  <si>
    <t>03</t>
  </si>
  <si>
    <t>04</t>
  </si>
  <si>
    <t>06</t>
  </si>
  <si>
    <t>12</t>
  </si>
  <si>
    <t>13</t>
  </si>
  <si>
    <t>09</t>
  </si>
  <si>
    <t>10</t>
  </si>
  <si>
    <t>08</t>
  </si>
  <si>
    <t>11</t>
  </si>
  <si>
    <t>05</t>
  </si>
  <si>
    <t>07</t>
  </si>
  <si>
    <t>Исполнено за 2021 год</t>
  </si>
  <si>
    <t>Расходы бюджета - всего</t>
  </si>
  <si>
    <t>Ведомство</t>
  </si>
  <si>
    <t xml:space="preserve">Совет депутатов муниципального образования городское поселение Кола Кольского района         </t>
  </si>
  <si>
    <t>Аналитические данные о расходах бюджета города Колы по разделам, подразделам классификации расходов  бюджета за 2022 год в сравнении  с соответствующим периодом прошлого года</t>
  </si>
  <si>
    <t>Исполнено за 2022 год</t>
  </si>
  <si>
    <t xml:space="preserve">Отклонение от показателя 2021 года (%) </t>
  </si>
  <si>
    <t>Отклонение от показателя 2021 года</t>
  </si>
  <si>
    <t>Отклонение от показателя 2021 года (%)</t>
  </si>
  <si>
    <t xml:space="preserve">Исполнение расходов бюджета города Колы в 2022 году по сравнению с 2021 годом в разрезе главных распорядителей бюджетных средств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</si>
</sst>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\ _₽"/>
    <numFmt numFmtId="165" formatCode="#,##0.0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vertical="center"/>
    </xf>
    <xf numFmtId="49" fontId="8" fillId="2" borderId="1" xfId="0" applyNumberFormat="1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5" fillId="0" borderId="2" xfId="0" applyFont="1" applyBorder="1" applyAlignment="1">
      <alignment horizontal="right"/>
    </xf>
    <xf numFmtId="0" fontId="8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G12"/>
  <sheetViews>
    <sheetView tabSelected="1" workbookViewId="0">
      <selection activeCell="I13" sqref="I13"/>
    </sheetView>
  </sheetViews>
  <sheetFormatPr defaultRowHeight="15" x14ac:dyDescent="0.25"/>
  <cols>
    <col min="2" max="2" width="61.7109375" customWidth="1"/>
    <col min="3" max="3" width="13.140625" customWidth="1"/>
    <col min="4" max="4" width="17.42578125" customWidth="1"/>
    <col min="5" max="5" width="18.42578125" customWidth="1"/>
    <col min="6" max="6" width="16.7109375" customWidth="1"/>
    <col min="7" max="7" width="16.85546875" customWidth="1"/>
  </cols>
  <sheetData>
    <row r="3" spans="2:7" ht="40.5" customHeight="1" x14ac:dyDescent="0.3">
      <c r="B3" s="19" t="s">
        <v>67</v>
      </c>
      <c r="C3" s="19"/>
      <c r="D3" s="19"/>
      <c r="E3" s="19"/>
      <c r="F3" s="19"/>
      <c r="G3" s="19"/>
    </row>
    <row r="5" spans="2:7" x14ac:dyDescent="0.25">
      <c r="G5" s="2" t="s">
        <v>11</v>
      </c>
    </row>
    <row r="6" spans="2:7" ht="81.75" customHeight="1" x14ac:dyDescent="0.25">
      <c r="B6" s="1" t="s">
        <v>0</v>
      </c>
      <c r="C6" s="1" t="s">
        <v>60</v>
      </c>
      <c r="D6" s="1" t="s">
        <v>58</v>
      </c>
      <c r="E6" s="1" t="s">
        <v>63</v>
      </c>
      <c r="F6" s="1" t="s">
        <v>65</v>
      </c>
      <c r="G6" s="1" t="s">
        <v>66</v>
      </c>
    </row>
    <row r="7" spans="2:7" x14ac:dyDescent="0.25">
      <c r="B7" s="18">
        <v>1</v>
      </c>
      <c r="C7" s="18">
        <v>2</v>
      </c>
      <c r="D7" s="18">
        <v>3</v>
      </c>
      <c r="E7" s="18">
        <v>4</v>
      </c>
      <c r="F7" s="18" t="s">
        <v>1</v>
      </c>
      <c r="G7" s="18" t="s">
        <v>2</v>
      </c>
    </row>
    <row r="8" spans="2:7" ht="31.5" x14ac:dyDescent="0.25">
      <c r="B8" s="6" t="s">
        <v>61</v>
      </c>
      <c r="C8" s="7" t="s">
        <v>7</v>
      </c>
      <c r="D8" s="8">
        <v>4014.7</v>
      </c>
      <c r="E8" s="8">
        <v>4731.7</v>
      </c>
      <c r="F8" s="8">
        <f t="shared" ref="F8:F11" si="0">E8-D8</f>
        <v>717</v>
      </c>
      <c r="G8" s="8">
        <f>E8/D8*100</f>
        <v>117.8593668269111</v>
      </c>
    </row>
    <row r="9" spans="2:7" ht="31.5" x14ac:dyDescent="0.25">
      <c r="B9" s="6" t="s">
        <v>3</v>
      </c>
      <c r="C9" s="7" t="s">
        <v>8</v>
      </c>
      <c r="D9" s="8">
        <v>4278.8999999999996</v>
      </c>
      <c r="E9" s="8">
        <v>4268.2</v>
      </c>
      <c r="F9" s="8">
        <f t="shared" si="0"/>
        <v>-10.699999999999818</v>
      </c>
      <c r="G9" s="8">
        <f t="shared" ref="G9:G10" si="1">E9/D9*100</f>
        <v>99.749935731145854</v>
      </c>
    </row>
    <row r="10" spans="2:7" ht="31.5" x14ac:dyDescent="0.25">
      <c r="B10" s="6" t="s">
        <v>4</v>
      </c>
      <c r="C10" s="7" t="s">
        <v>9</v>
      </c>
      <c r="D10" s="8">
        <v>35</v>
      </c>
      <c r="E10" s="8">
        <v>144.5</v>
      </c>
      <c r="F10" s="8">
        <f t="shared" si="0"/>
        <v>109.5</v>
      </c>
      <c r="G10" s="8">
        <f t="shared" si="1"/>
        <v>412.85714285714289</v>
      </c>
    </row>
    <row r="11" spans="2:7" ht="21" customHeight="1" x14ac:dyDescent="0.25">
      <c r="B11" s="6" t="s">
        <v>5</v>
      </c>
      <c r="C11" s="7" t="s">
        <v>10</v>
      </c>
      <c r="D11" s="8">
        <v>409777.7</v>
      </c>
      <c r="E11" s="8">
        <v>358675.20000000001</v>
      </c>
      <c r="F11" s="8">
        <f t="shared" si="0"/>
        <v>-51102.5</v>
      </c>
      <c r="G11" s="8">
        <f>E11/D11*100</f>
        <v>87.529214010425648</v>
      </c>
    </row>
    <row r="12" spans="2:7" ht="15.75" x14ac:dyDescent="0.25">
      <c r="B12" s="9" t="s">
        <v>6</v>
      </c>
      <c r="C12" s="6"/>
      <c r="D12" s="10">
        <f>D8+D9+D10+D11</f>
        <v>418106.3</v>
      </c>
      <c r="E12" s="10">
        <f>E8+E9+E10+E11</f>
        <v>367819.60000000003</v>
      </c>
      <c r="F12" s="10">
        <f>E12-D12</f>
        <v>-50286.699999999953</v>
      </c>
      <c r="G12" s="10">
        <f>E12/D12*100</f>
        <v>87.972747600311223</v>
      </c>
    </row>
  </sheetData>
  <mergeCells count="1">
    <mergeCell ref="B3:G3"/>
  </mergeCells>
  <pageMargins left="0.7" right="0.7" top="0.75" bottom="0.75" header="0.3" footer="0.3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3E8BEC-4912-4E28-AA0C-B8EC45A120D0}">
  <sheetPr>
    <pageSetUpPr fitToPage="1"/>
  </sheetPr>
  <dimension ref="A1:F36"/>
  <sheetViews>
    <sheetView topLeftCell="A7" workbookViewId="0">
      <selection activeCell="E36" sqref="E36"/>
    </sheetView>
  </sheetViews>
  <sheetFormatPr defaultRowHeight="15" x14ac:dyDescent="0.25"/>
  <cols>
    <col min="1" max="1" width="63" customWidth="1"/>
    <col min="2" max="2" width="8.5703125" customWidth="1"/>
    <col min="3" max="3" width="6.7109375" customWidth="1"/>
    <col min="4" max="4" width="15.5703125" customWidth="1"/>
    <col min="5" max="5" width="16.140625" customWidth="1"/>
    <col min="6" max="6" width="12.7109375" customWidth="1"/>
  </cols>
  <sheetData>
    <row r="1" spans="1:6" x14ac:dyDescent="0.25">
      <c r="A1" s="21" t="s">
        <v>62</v>
      </c>
      <c r="B1" s="21"/>
      <c r="C1" s="21"/>
      <c r="D1" s="21"/>
      <c r="E1" s="21"/>
      <c r="F1" s="21"/>
    </row>
    <row r="2" spans="1:6" ht="15.75" customHeight="1" x14ac:dyDescent="0.25">
      <c r="A2" s="21"/>
      <c r="B2" s="21"/>
      <c r="C2" s="21"/>
      <c r="D2" s="21"/>
      <c r="E2" s="21"/>
      <c r="F2" s="21"/>
    </row>
    <row r="4" spans="1:6" x14ac:dyDescent="0.25">
      <c r="E4" s="20" t="s">
        <v>11</v>
      </c>
      <c r="F4" s="20"/>
    </row>
    <row r="5" spans="1:6" ht="38.25" x14ac:dyDescent="0.25">
      <c r="A5" s="3" t="s">
        <v>12</v>
      </c>
      <c r="B5" s="3" t="s">
        <v>43</v>
      </c>
      <c r="C5" s="3" t="s">
        <v>44</v>
      </c>
      <c r="D5" s="3" t="s">
        <v>58</v>
      </c>
      <c r="E5" s="3" t="s">
        <v>63</v>
      </c>
      <c r="F5" s="3" t="s">
        <v>64</v>
      </c>
    </row>
    <row r="6" spans="1:6" x14ac:dyDescent="0.25">
      <c r="A6" s="12" t="s">
        <v>13</v>
      </c>
      <c r="B6" s="13" t="s">
        <v>45</v>
      </c>
      <c r="C6" s="13"/>
      <c r="D6" s="14">
        <v>9159.5</v>
      </c>
      <c r="E6" s="14">
        <v>10812.8</v>
      </c>
      <c r="F6" s="14">
        <f>E6/D6*100</f>
        <v>118.0501119056717</v>
      </c>
    </row>
    <row r="7" spans="1:6" ht="29.25" customHeight="1" x14ac:dyDescent="0.25">
      <c r="A7" s="4" t="s">
        <v>14</v>
      </c>
      <c r="B7" s="11" t="s">
        <v>45</v>
      </c>
      <c r="C7" s="11" t="s">
        <v>46</v>
      </c>
      <c r="D7" s="5">
        <v>2255.3000000000002</v>
      </c>
      <c r="E7" s="5">
        <v>2559.4</v>
      </c>
      <c r="F7" s="5">
        <f>E7/D7*100</f>
        <v>113.48379373032411</v>
      </c>
    </row>
    <row r="8" spans="1:6" ht="38.25" x14ac:dyDescent="0.25">
      <c r="A8" s="4" t="s">
        <v>15</v>
      </c>
      <c r="B8" s="11" t="s">
        <v>45</v>
      </c>
      <c r="C8" s="11" t="s">
        <v>47</v>
      </c>
      <c r="D8" s="5">
        <v>1391.9</v>
      </c>
      <c r="E8" s="5">
        <v>1755.5</v>
      </c>
      <c r="F8" s="5">
        <f>E8/D8*100</f>
        <v>126.12256627631295</v>
      </c>
    </row>
    <row r="9" spans="1:6" ht="44.25" hidden="1" customHeight="1" x14ac:dyDescent="0.25">
      <c r="A9" s="4" t="s">
        <v>16</v>
      </c>
      <c r="B9" s="11" t="s">
        <v>45</v>
      </c>
      <c r="C9" s="11" t="s">
        <v>48</v>
      </c>
      <c r="D9" s="5">
        <v>0</v>
      </c>
      <c r="E9" s="5">
        <v>0</v>
      </c>
      <c r="F9" s="5" t="e">
        <f t="shared" ref="F7:F36" si="0">E9/D9*100</f>
        <v>#DIV/0!</v>
      </c>
    </row>
    <row r="10" spans="1:6" ht="25.5" x14ac:dyDescent="0.25">
      <c r="A10" s="4" t="s">
        <v>17</v>
      </c>
      <c r="B10" s="11" t="s">
        <v>45</v>
      </c>
      <c r="C10" s="11" t="s">
        <v>49</v>
      </c>
      <c r="D10" s="5">
        <v>367.5</v>
      </c>
      <c r="E10" s="5">
        <v>361.9</v>
      </c>
      <c r="F10" s="5">
        <f t="shared" si="0"/>
        <v>98.476190476190467</v>
      </c>
    </row>
    <row r="11" spans="1:6" x14ac:dyDescent="0.25">
      <c r="A11" s="4" t="s">
        <v>18</v>
      </c>
      <c r="B11" s="11" t="s">
        <v>45</v>
      </c>
      <c r="C11" s="11" t="s">
        <v>51</v>
      </c>
      <c r="D11" s="5">
        <v>5144.8</v>
      </c>
      <c r="E11" s="5">
        <v>6136</v>
      </c>
      <c r="F11" s="5">
        <f t="shared" si="0"/>
        <v>119.26605504587155</v>
      </c>
    </row>
    <row r="12" spans="1:6" ht="25.5" x14ac:dyDescent="0.25">
      <c r="A12" s="12" t="s">
        <v>19</v>
      </c>
      <c r="B12" s="13" t="s">
        <v>47</v>
      </c>
      <c r="C12" s="13"/>
      <c r="D12" s="14">
        <f>D13</f>
        <v>10</v>
      </c>
      <c r="E12" s="14">
        <f>E13</f>
        <v>5541.3</v>
      </c>
      <c r="F12" s="14">
        <f>E12/D12*100</f>
        <v>55413</v>
      </c>
    </row>
    <row r="13" spans="1:6" ht="25.5" x14ac:dyDescent="0.25">
      <c r="A13" s="4" t="s">
        <v>20</v>
      </c>
      <c r="B13" s="11" t="s">
        <v>47</v>
      </c>
      <c r="C13" s="11" t="s">
        <v>53</v>
      </c>
      <c r="D13" s="5">
        <v>10</v>
      </c>
      <c r="E13" s="5">
        <v>5541.3</v>
      </c>
      <c r="F13" s="5">
        <f t="shared" si="0"/>
        <v>55413</v>
      </c>
    </row>
    <row r="14" spans="1:6" x14ac:dyDescent="0.25">
      <c r="A14" s="12" t="s">
        <v>21</v>
      </c>
      <c r="B14" s="13" t="s">
        <v>48</v>
      </c>
      <c r="C14" s="13"/>
      <c r="D14" s="14">
        <v>94758.9</v>
      </c>
      <c r="E14" s="14">
        <v>32076.3</v>
      </c>
      <c r="F14" s="14">
        <f t="shared" si="0"/>
        <v>33.850435157014275</v>
      </c>
    </row>
    <row r="15" spans="1:6" x14ac:dyDescent="0.25">
      <c r="A15" s="4" t="s">
        <v>22</v>
      </c>
      <c r="B15" s="11" t="s">
        <v>48</v>
      </c>
      <c r="C15" s="11" t="s">
        <v>56</v>
      </c>
      <c r="D15" s="5">
        <v>813.6</v>
      </c>
      <c r="E15" s="5">
        <v>805.3</v>
      </c>
      <c r="F15" s="5">
        <f t="shared" si="0"/>
        <v>98.979842674532932</v>
      </c>
    </row>
    <row r="16" spans="1:6" x14ac:dyDescent="0.25">
      <c r="A16" s="4" t="s">
        <v>23</v>
      </c>
      <c r="B16" s="11" t="s">
        <v>48</v>
      </c>
      <c r="C16" s="11" t="s">
        <v>52</v>
      </c>
      <c r="D16" s="5">
        <v>93879.6</v>
      </c>
      <c r="E16" s="5">
        <v>30495.599999999999</v>
      </c>
      <c r="F16" s="5">
        <f t="shared" si="0"/>
        <v>32.483734485447314</v>
      </c>
    </row>
    <row r="17" spans="1:6" x14ac:dyDescent="0.25">
      <c r="A17" s="4" t="s">
        <v>24</v>
      </c>
      <c r="B17" s="11" t="s">
        <v>48</v>
      </c>
      <c r="C17" s="11" t="s">
        <v>53</v>
      </c>
      <c r="D17" s="5">
        <v>30.7</v>
      </c>
      <c r="E17" s="5">
        <v>31.9</v>
      </c>
      <c r="F17" s="5">
        <f t="shared" si="0"/>
        <v>103.90879478827361</v>
      </c>
    </row>
    <row r="18" spans="1:6" x14ac:dyDescent="0.25">
      <c r="A18" s="4" t="s">
        <v>25</v>
      </c>
      <c r="B18" s="11" t="s">
        <v>48</v>
      </c>
      <c r="C18" s="11" t="s">
        <v>50</v>
      </c>
      <c r="D18" s="5">
        <v>35</v>
      </c>
      <c r="E18" s="5">
        <v>743.5</v>
      </c>
      <c r="F18" s="5">
        <f t="shared" si="0"/>
        <v>2124.2857142857142</v>
      </c>
    </row>
    <row r="19" spans="1:6" x14ac:dyDescent="0.25">
      <c r="A19" s="12" t="s">
        <v>26</v>
      </c>
      <c r="B19" s="13" t="s">
        <v>56</v>
      </c>
      <c r="C19" s="13"/>
      <c r="D19" s="14">
        <v>291336.59999999998</v>
      </c>
      <c r="E19" s="14">
        <v>298252.79999999999</v>
      </c>
      <c r="F19" s="14">
        <f t="shared" si="0"/>
        <v>102.37395507464562</v>
      </c>
    </row>
    <row r="20" spans="1:6" x14ac:dyDescent="0.25">
      <c r="A20" s="4" t="s">
        <v>27</v>
      </c>
      <c r="B20" s="11" t="s">
        <v>56</v>
      </c>
      <c r="C20" s="11" t="s">
        <v>45</v>
      </c>
      <c r="D20" s="5">
        <v>26468.9</v>
      </c>
      <c r="E20" s="5">
        <v>30774.7</v>
      </c>
      <c r="F20" s="5">
        <f t="shared" si="0"/>
        <v>116.26739305373475</v>
      </c>
    </row>
    <row r="21" spans="1:6" x14ac:dyDescent="0.25">
      <c r="A21" s="4" t="s">
        <v>28</v>
      </c>
      <c r="B21" s="11" t="s">
        <v>56</v>
      </c>
      <c r="C21" s="11" t="s">
        <v>46</v>
      </c>
      <c r="D21" s="5">
        <v>19530.3</v>
      </c>
      <c r="E21" s="5">
        <v>18542.5</v>
      </c>
      <c r="F21" s="5">
        <f t="shared" si="0"/>
        <v>94.942217989483012</v>
      </c>
    </row>
    <row r="22" spans="1:6" x14ac:dyDescent="0.25">
      <c r="A22" s="4" t="s">
        <v>29</v>
      </c>
      <c r="B22" s="11" t="s">
        <v>56</v>
      </c>
      <c r="C22" s="11" t="s">
        <v>47</v>
      </c>
      <c r="D22" s="5">
        <v>219352.1</v>
      </c>
      <c r="E22" s="5">
        <v>209073.5</v>
      </c>
      <c r="F22" s="5">
        <f t="shared" si="0"/>
        <v>95.314109142333265</v>
      </c>
    </row>
    <row r="23" spans="1:6" x14ac:dyDescent="0.25">
      <c r="A23" s="4" t="s">
        <v>30</v>
      </c>
      <c r="B23" s="11" t="s">
        <v>56</v>
      </c>
      <c r="C23" s="11" t="s">
        <v>56</v>
      </c>
      <c r="D23" s="5">
        <v>25985.3</v>
      </c>
      <c r="E23" s="5">
        <v>39862.1</v>
      </c>
      <c r="F23" s="5">
        <f t="shared" si="0"/>
        <v>153.40250064459522</v>
      </c>
    </row>
    <row r="24" spans="1:6" x14ac:dyDescent="0.25">
      <c r="A24" s="12" t="s">
        <v>31</v>
      </c>
      <c r="B24" s="13" t="s">
        <v>49</v>
      </c>
      <c r="C24" s="13"/>
      <c r="D24" s="14">
        <v>2914.6</v>
      </c>
      <c r="E24" s="14">
        <v>2215.6</v>
      </c>
      <c r="F24" s="14">
        <f>E24/D24*100</f>
        <v>76.017292252796267</v>
      </c>
    </row>
    <row r="25" spans="1:6" x14ac:dyDescent="0.25">
      <c r="A25" s="4" t="s">
        <v>32</v>
      </c>
      <c r="B25" s="11" t="s">
        <v>49</v>
      </c>
      <c r="C25" s="11" t="s">
        <v>56</v>
      </c>
      <c r="D25" s="5">
        <v>2914.6</v>
      </c>
      <c r="E25" s="5">
        <v>2215.6</v>
      </c>
      <c r="F25" s="5">
        <f t="shared" si="0"/>
        <v>76.017292252796267</v>
      </c>
    </row>
    <row r="26" spans="1:6" x14ac:dyDescent="0.25">
      <c r="A26" s="12" t="s">
        <v>33</v>
      </c>
      <c r="B26" s="13" t="s">
        <v>57</v>
      </c>
      <c r="C26" s="13"/>
      <c r="D26" s="14">
        <v>155</v>
      </c>
      <c r="E26" s="14">
        <v>139.5</v>
      </c>
      <c r="F26" s="14">
        <f t="shared" si="0"/>
        <v>90</v>
      </c>
    </row>
    <row r="27" spans="1:6" x14ac:dyDescent="0.25">
      <c r="A27" s="4" t="s">
        <v>34</v>
      </c>
      <c r="B27" s="11" t="s">
        <v>57</v>
      </c>
      <c r="C27" s="11" t="s">
        <v>57</v>
      </c>
      <c r="D27" s="5">
        <v>155</v>
      </c>
      <c r="E27" s="5">
        <v>139.5</v>
      </c>
      <c r="F27" s="5">
        <f t="shared" si="0"/>
        <v>90</v>
      </c>
    </row>
    <row r="28" spans="1:6" x14ac:dyDescent="0.25">
      <c r="A28" s="12" t="s">
        <v>35</v>
      </c>
      <c r="B28" s="13" t="s">
        <v>54</v>
      </c>
      <c r="C28" s="13"/>
      <c r="D28" s="14">
        <v>14277.5</v>
      </c>
      <c r="E28" s="14">
        <v>13856.9</v>
      </c>
      <c r="F28" s="14">
        <f t="shared" si="0"/>
        <v>97.054106111013823</v>
      </c>
    </row>
    <row r="29" spans="1:6" x14ac:dyDescent="0.25">
      <c r="A29" s="4" t="s">
        <v>36</v>
      </c>
      <c r="B29" s="11" t="s">
        <v>54</v>
      </c>
      <c r="C29" s="11" t="s">
        <v>45</v>
      </c>
      <c r="D29" s="5">
        <v>12830.1</v>
      </c>
      <c r="E29" s="5">
        <v>12907.5</v>
      </c>
      <c r="F29" s="5">
        <f t="shared" si="0"/>
        <v>100.60326887553488</v>
      </c>
    </row>
    <row r="30" spans="1:6" x14ac:dyDescent="0.25">
      <c r="A30" s="4" t="s">
        <v>37</v>
      </c>
      <c r="B30" s="11" t="s">
        <v>54</v>
      </c>
      <c r="C30" s="11" t="s">
        <v>48</v>
      </c>
      <c r="D30" s="5">
        <v>1447.4</v>
      </c>
      <c r="E30" s="5">
        <v>949.4</v>
      </c>
      <c r="F30" s="5">
        <f t="shared" si="0"/>
        <v>65.593477960480868</v>
      </c>
    </row>
    <row r="31" spans="1:6" x14ac:dyDescent="0.25">
      <c r="A31" s="12" t="s">
        <v>38</v>
      </c>
      <c r="B31" s="13" t="s">
        <v>53</v>
      </c>
      <c r="C31" s="13"/>
      <c r="D31" s="14">
        <v>5194.3999999999996</v>
      </c>
      <c r="E31" s="14">
        <v>4849.3999999999996</v>
      </c>
      <c r="F31" s="14">
        <f t="shared" si="0"/>
        <v>93.358231942091479</v>
      </c>
    </row>
    <row r="32" spans="1:6" x14ac:dyDescent="0.25">
      <c r="A32" s="4" t="s">
        <v>39</v>
      </c>
      <c r="B32" s="11" t="s">
        <v>53</v>
      </c>
      <c r="C32" s="11" t="s">
        <v>45</v>
      </c>
      <c r="D32" s="5">
        <v>1431.7</v>
      </c>
      <c r="E32" s="5">
        <v>1665</v>
      </c>
      <c r="F32" s="5">
        <f t="shared" si="0"/>
        <v>116.29531326395195</v>
      </c>
    </row>
    <row r="33" spans="1:6" x14ac:dyDescent="0.25">
      <c r="A33" s="4" t="s">
        <v>40</v>
      </c>
      <c r="B33" s="11" t="s">
        <v>53</v>
      </c>
      <c r="C33" s="11" t="s">
        <v>48</v>
      </c>
      <c r="D33" s="5">
        <v>3762.7</v>
      </c>
      <c r="E33" s="5">
        <v>3184.4</v>
      </c>
      <c r="F33" s="5">
        <f t="shared" si="0"/>
        <v>84.63071730406358</v>
      </c>
    </row>
    <row r="34" spans="1:6" x14ac:dyDescent="0.25">
      <c r="A34" s="12" t="s">
        <v>41</v>
      </c>
      <c r="B34" s="13" t="s">
        <v>55</v>
      </c>
      <c r="C34" s="13"/>
      <c r="D34" s="14">
        <v>299.8</v>
      </c>
      <c r="E34" s="14">
        <v>75</v>
      </c>
      <c r="F34" s="14">
        <f t="shared" si="0"/>
        <v>25.016677785190129</v>
      </c>
    </row>
    <row r="35" spans="1:6" x14ac:dyDescent="0.25">
      <c r="A35" s="4" t="s">
        <v>42</v>
      </c>
      <c r="B35" s="11" t="s">
        <v>55</v>
      </c>
      <c r="C35" s="11" t="s">
        <v>56</v>
      </c>
      <c r="D35" s="5">
        <v>299.8</v>
      </c>
      <c r="E35" s="5">
        <v>75</v>
      </c>
      <c r="F35" s="5">
        <f t="shared" si="0"/>
        <v>25.016677785190129</v>
      </c>
    </row>
    <row r="36" spans="1:6" x14ac:dyDescent="0.25">
      <c r="A36" s="15" t="s">
        <v>59</v>
      </c>
      <c r="B36" s="16"/>
      <c r="C36" s="16"/>
      <c r="D36" s="17">
        <v>418106.3</v>
      </c>
      <c r="E36" s="17">
        <v>367819.6</v>
      </c>
      <c r="F36" s="17">
        <f t="shared" si="0"/>
        <v>87.972747600311209</v>
      </c>
    </row>
  </sheetData>
  <mergeCells count="2">
    <mergeCell ref="E4:F4"/>
    <mergeCell ref="A1:F2"/>
  </mergeCells>
  <pageMargins left="0.7" right="0.7" top="0.75" bottom="0.75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ведомства</vt:lpstr>
      <vt:lpstr>разделы, подразделы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2023-02-15T10:32:39Z</dcterms:modified>
</cp:coreProperties>
</file>