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Пояснительная,приложения\"/>
    </mc:Choice>
  </mc:AlternateContent>
  <xr:revisionPtr revIDLastSave="0" documentId="13_ncr:1_{BFF60C73-9066-431F-9C4C-6FE96A050802}" xr6:coauthVersionLast="40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78" i="1" l="1"/>
  <c r="J86" i="1"/>
  <c r="I86" i="1"/>
  <c r="J27" i="1" l="1"/>
  <c r="I76" i="1" l="1"/>
  <c r="J76" i="1"/>
  <c r="I97" i="1" l="1"/>
  <c r="J19" i="1" l="1"/>
  <c r="I19" i="1"/>
  <c r="J97" i="1" l="1"/>
  <c r="I95" i="1"/>
  <c r="I93" i="1"/>
  <c r="J88" i="1"/>
  <c r="J87" i="1" s="1"/>
  <c r="I88" i="1"/>
  <c r="I87" i="1" s="1"/>
  <c r="J85" i="1"/>
  <c r="I85" i="1"/>
  <c r="I81" i="1"/>
  <c r="I71" i="1"/>
  <c r="J106" i="1"/>
  <c r="J105" i="1" s="1"/>
  <c r="J103" i="1"/>
  <c r="J102" i="1" s="1"/>
  <c r="J91" i="1"/>
  <c r="J83" i="1"/>
  <c r="J81" i="1"/>
  <c r="J79" i="1"/>
  <c r="J75" i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5" i="1"/>
  <c r="J14" i="1"/>
  <c r="J13" i="1" s="1"/>
  <c r="I106" i="1"/>
  <c r="I105" i="1" s="1"/>
  <c r="I103" i="1"/>
  <c r="I102" i="1" s="1"/>
  <c r="I91" i="1"/>
  <c r="I83" i="1"/>
  <c r="I79" i="1"/>
  <c r="I75" i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J90" i="1" l="1"/>
  <c r="I90" i="1"/>
  <c r="I35" i="1"/>
  <c r="I32" i="1" s="1"/>
  <c r="J68" i="1"/>
  <c r="J63" i="1"/>
  <c r="J58" i="1" s="1"/>
  <c r="I68" i="1"/>
  <c r="J18" i="1"/>
  <c r="I63" i="1"/>
  <c r="I58" i="1" s="1"/>
  <c r="J35" i="1"/>
  <c r="J32" i="1" s="1"/>
  <c r="J42" i="1"/>
  <c r="J41" i="1" s="1"/>
  <c r="J78" i="1"/>
  <c r="I42" i="1"/>
  <c r="I41" i="1" s="1"/>
  <c r="J24" i="1"/>
  <c r="J23" i="1" s="1"/>
  <c r="I24" i="1"/>
  <c r="I23" i="1" s="1"/>
  <c r="I18" i="1"/>
  <c r="I74" i="1" l="1"/>
  <c r="I73" i="1" s="1"/>
  <c r="J74" i="1"/>
  <c r="J73" i="1" s="1"/>
  <c r="I40" i="1"/>
  <c r="J40" i="1"/>
  <c r="I12" i="1"/>
  <c r="J12" i="1"/>
  <c r="I11" i="1" l="1"/>
  <c r="I108" i="1" s="1"/>
  <c r="J11" i="1"/>
  <c r="J108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<sst xmlns="http://schemas.openxmlformats.org/spreadsheetml/2006/main" count="1597" uniqueCount="645">
  <si>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</si>
  <si>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</si>
  <si>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</si>
  <si>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</si>
  <si>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</si>
  <si>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</si>
  <si>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</si>
  <si>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</si>
  <si>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</si>
  <si>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</si>
  <si>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</si>
  <si>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</si>
  <si>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</si>
  <si>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</si>
  <si>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</si>
  <si>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</si>
  <si>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</si>
  <si>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</si>
  <si>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</si>
  <si>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</si>
  <si>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</si>
  <si>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</si>
  <si>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</si>
  <si>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</si>
  <si>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</si>
  <si>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</si>
  <si>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</si>
  <si>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</si>
  <si>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</si>
  <si>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</si>
  <si>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</si>
  <si>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</si>
  <si>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</si>
  <si>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</si>
  <si>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</si>
  <si>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</si>
  <si>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</si>
  <si>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</si>
  <si>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</si>
  <si>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</si>
  <si>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</si>
  <si>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</si>
  <si>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</si>
  <si>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</si>
  <si>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</si>
  <si>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</si>
  <si>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</si>
  <si>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</si>
  <si>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</si>
  <si>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</si>
  <si>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</si>
  <si>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</si>
  <si>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</si>
  <si>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</si>
  <si>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</si>
  <si>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</si>
  <si>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</si>
  <si>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</si>
  <si>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</si>
  <si>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</si>
  <si>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</si>
  <si>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</si>
  <si>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</si>
  <si>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</si>
  <si>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</si>
  <si>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</si>
  <si>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</si>
  <si>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</si>
  <si>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</si>
  <si>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</si>
  <si>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</si>
  <si>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</si>
  <si>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</si>
  <si>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</si>
  <si>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</si>
  <si>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</si>
  <si>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</si>
  <si>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</si>
  <si>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</si>
  <si>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</si>
  <si>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</si>
  <si>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</si>
  <si>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</si>
  <si>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</si>
  <si>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</si>
  <si>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</si>
  <si>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</si>
  <si>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</si>
  <si>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</si>
  <si>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</si>
  <si>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</si>
  <si>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</si>
  <si>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</si>
  <si>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</si>
  <si>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</si>
  <si>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</si>
  <si>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</si>
  <si>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</si>
  <si>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</si>
  <si>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</si>
  <si>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</si>
  <si>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</si>
  <si>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</si>
  <si>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</si>
  <si>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</si>
  <si>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</si>
  <si>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</si>
  <si>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</si>
  <si>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</si>
  <si>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</si>
  <si>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</si>
  <si>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</si>
  <si>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</si>
  <si>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</si>
  <si>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</si>
  <si>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</si>
  <si>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</si>
  <si>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</si>
  <si>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</si>
  <si>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</si>
  <si>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</si>
  <si>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</si>
  <si>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</si>
  <si>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</si>
  <si>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</si>
  <si>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</si>
  <si>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</si>
  <si>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</si>
  <si>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</si>
  <si>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</si>
  <si>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</si>
  <si>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</si>
  <si>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</si>
  <si>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</si>
  <si>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</si>
  <si>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</si>
  <si>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</si>
  <si>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</si>
  <si>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</si>
  <si>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</si>
  <si>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</si>
  <si>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</si>
  <si>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</si>
  <si>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</si>
  <si>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</si>
  <si>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</si>
  <si>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</si>
  <si>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</si>
  <si>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</si>
  <si>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</si>
  <si>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</si>
  <si>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</si>
  <si>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</si>
  <si>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</si>
  <si>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</si>
  <si>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</si>
  <si>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</si>
  <si>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</si>
  <si>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</si>
  <si>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</si>
  <si>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</si>
  <si>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</si>
  <si>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</si>
  <si>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</si>
  <si>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</si>
  <si>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</si>
  <si>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</si>
  <si>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</si>
  <si>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</si>
  <si>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</si>
  <si>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</si>
  <si>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</si>
  <si>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</si>
  <si>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</si>
  <si>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</si>
  <si>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</si>
  <si>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</si>
  <si>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</si>
  <si>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</si>
  <si>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</si>
  <si>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</si>
  <si>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</si>
  <si>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</si>
  <si>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</si>
  <si>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</si>
  <si>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</si>
  <si>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</si>
  <si>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</si>
  <si>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</si>
  <si>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</si>
  <si>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</si>
  <si>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</si>
  <si>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</si>
  <si>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</si>
  <si>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</si>
  <si>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</si>
  <si>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</si>
  <si>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</si>
  <si>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</si>
  <si>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</si>
  <si>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</si>
  <si>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</si>
  <si>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</si>
  <si>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</si>
  <si>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</si>
  <si>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</si>
  <si>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</si>
  <si>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</si>
  <si>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</si>
  <si>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</si>
  <si>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</si>
  <si>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</si>
  <si>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</si>
  <si>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</si>
  <si>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</si>
  <si>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</si>
  <si>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</si>
  <si>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</si>
  <si>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</si>
  <si>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</si>
  <si>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</si>
  <si>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</si>
  <si>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</si>
  <si>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</si>
  <si>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</si>
  <si>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</si>
  <si>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</si>
  <si>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</si>
  <si>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</si>
  <si>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</si>
  <si>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</si>
  <si>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</si>
  <si>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</si>
  <si>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</si>
  <si>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</si>
  <si>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</si>
  <si>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</si>
  <si>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</si>
  <si>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</si>
  <si>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</si>
  <si>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</si>
  <si>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</si>
  <si>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</si>
  <si>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</si>
  <si>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</si>
  <si>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</si>
  <si>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</si>
  <si>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</si>
  <si>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</si>
  <si>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</si>
  <si>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</si>
  <si>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</si>
  <si>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</si>
  <si>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</si>
  <si>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</si>
  <si>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</si>
  <si>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</si>
  <si>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</si>
  <si>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</si>
  <si>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</si>
  <si>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</si>
  <si>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</si>
  <si>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</si>
  <si>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</si>
  <si>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</si>
  <si>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</si>
  <si>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</si>
  <si>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</si>
  <si>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</si>
  <si>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</si>
  <si>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</si>
  <si>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</si>
  <si>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</si>
  <si>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</si>
  <si>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</si>
  <si>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</si>
  <si>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</si>
  <si>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</si>
  <si>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</si>
  <si>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</si>
  <si>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</si>
  <si>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</si>
  <si>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</si>
  <si>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</si>
  <si>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</si>
  <si>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</si>
  <si>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</si>
  <si>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</si>
  <si>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</si>
  <si>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</si>
  <si>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</si>
  <si>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</si>
  <si>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</si>
  <si>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</si>
  <si>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</si>
  <si>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</si>
  <si>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</si>
  <si>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</si>
  <si>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</si>
  <si>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</si>
  <si>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</si>
  <si>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</si>
  <si>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</si>
  <si>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</si>
  <si>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</si>
  <si>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</si>
  <si>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</si>
  <si>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</si>
  <si>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</si>
  <si>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</si>
  <si>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</si>
  <si>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</si>
  <si>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</si>
  <si>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</si>
  <si>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</si>
  <si>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</si>
  <si>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</si>
  <si>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</si>
  <si>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</si>
  <si>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</si>
  <si>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</si>
  <si>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</si>
  <si>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</si>
  <si>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</si>
  <si>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</si>
  <si>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</si>
  <si>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</si>
  <si>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</si>
  <si>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</si>
  <si>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</si>
  <si>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</si>
  <si>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</si>
  <si>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</si>
  <si>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</si>
  <si>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</si>
  <si>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</si>
  <si>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</si>
  <si>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</si>
  <si>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</si>
  <si>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</si>
  <si>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</si>
  <si>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</si>
  <si>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</si>
  <si>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</si>
  <si>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</si>
  <si>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</si>
  <si>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</si>
  <si>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</si>
  <si>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</si>
  <si>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</si>
  <si>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</si>
  <si>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</si>
  <si>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</si>
  <si>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</si>
  <si>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</si>
  <si>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</si>
  <si>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</si>
  <si>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</si>
  <si>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</si>
  <si>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</si>
  <si>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</si>
  <si>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</si>
  <si>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</si>
  <si>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</si>
  <si>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</si>
  <si>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</si>
  <si>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</si>
  <si>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</si>
  <si>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</si>
  <si>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</si>
  <si>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</si>
  <si>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</si>
  <si>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</si>
  <si>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</si>
  <si>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</si>
  <si>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</si>
  <si>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</si>
  <si>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</si>
  <si>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</si>
  <si>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</si>
  <si>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</si>
  <si>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</si>
  <si>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</si>
  <si>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</si>
  <si>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</si>
  <si>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</si>
  <si>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</si>
  <si>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</si>
  <si>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</si>
  <si>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</si>
  <si>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</si>
  <si>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</si>
  <si>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</si>
  <si>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</si>
  <si>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</si>
  <si>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</si>
  <si>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</si>
  <si>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</si>
  <si>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</si>
  <si>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</si>
  <si>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</si>
  <si>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</si>
  <si>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</si>
  <si>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</si>
  <si>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</si>
  <si>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</si>
  <si>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</si>
  <si>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</si>
  <si>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</si>
  <si>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</si>
  <si>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</si>
  <si>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</si>
  <si>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</si>
  <si>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</si>
  <si>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</si>
  <si>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</si>
  <si>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</si>
  <si>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</si>
  <si>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</si>
  <si>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</si>
  <si>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</si>
  <si>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</si>
  <si>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</si>
  <si>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</si>
  <si>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</si>
  <si>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</si>
  <si>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</si>
  <si>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</si>
  <si>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</si>
  <si>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</si>
  <si>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</si>
  <si>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</si>
  <si>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</si>
  <si>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</si>
  <si>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</si>
  <si>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</si>
  <si>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</si>
  <si>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</si>
  <si>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</si>
  <si>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</si>
  <si>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</si>
  <si>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</si>
  <si>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</si>
  <si>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</si>
  <si>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</si>
  <si>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</si>
  <si>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</si>
  <si>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</si>
  <si>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</si>
  <si>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</si>
  <si>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</si>
  <si>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</si>
  <si>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</si>
  <si>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</si>
  <si>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</si>
  <si>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</si>
  <si>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</si>
  <si>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</si>
  <si>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</si>
  <si>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</si>
  <si>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</si>
  <si>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</si>
  <si>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</si>
  <si>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</si>
  <si>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</si>
  <si>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</si>
  <si>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</si>
  <si>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</si>
  <si>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</si>
  <si>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</si>
  <si>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</si>
  <si>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</si>
  <si>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</si>
  <si>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</si>
  <si>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</si>
  <si>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</si>
  <si>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</si>
  <si>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</si>
  <si>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</si>
  <si>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</si>
  <si>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</si>
  <si>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</si>
  <si>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</si>
  <si>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</si>
  <si>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</si>
  <si>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</si>
  <si>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</si>
  <si>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</si>
  <si>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</si>
  <si>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</si>
  <si>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</si>
  <si>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</si>
  <si>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</si>
  <si>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</si>
  <si>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</si>
  <si>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</si>
  <si>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</si>
  <si>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</si>
  <si>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</si>
  <si>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</si>
  <si>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</si>
  <si>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</si>
  <si>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</si>
  <si>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</si>
  <si>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</si>
  <si>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</si>
  <si>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</si>
  <si>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</si>
  <si>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</si>
  <si>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</si>
  <si>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</si>
  <si>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</si>
  <si>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</si>
  <si>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</si>
  <si>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</si>
  <si>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</si>
  <si>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</si>
  <si>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</si>
  <si>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</si>
  <si>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</si>
  <si>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</si>
  <si>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</si>
  <si>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</si>
  <si>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</si>
  <si>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</si>
  <si>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</si>
  <si>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</si>
  <si>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</si>
  <si>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</si>
  <si>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</si>
  <si>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</si>
  <si>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</si>
  <si>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</si>
  <si>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</si>
  <si>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</si>
  <si>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</si>
  <si>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</si>
  <si>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</si>
  <si>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</si>
  <si>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</si>
  <si>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</si>
  <si>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</si>
  <si>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</si>
  <si>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</si>
  <si>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</si>
  <si>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</si>
  <si>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</si>
  <si>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</si>
  <si>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</si>
  <si>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</si>
  <si>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</si>
  <si>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</si>
  <si>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</si>
  <si>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</si>
  <si>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</si>
  <si>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</si>
  <si>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</si>
  <si>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</si>
  <si>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</si>
  <si>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</si>
  <si>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</si>
  <si>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</si>
  <si>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</si>
  <si>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</si>
  <si>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</si>
  <si>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</si>
  <si>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</si>
  <si>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</si>
  <si>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</si>
  <si>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</si>
  <si>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</si>
  <si>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</si>
  <si>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</si>
  <si>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</si>
  <si>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</si>
  <si>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</si>
  <si>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</si>
  <si>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</si>
  <si>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</si>
  <si>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</si>
  <si>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</si>
  <si>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</si>
  <si>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</si>
  <si>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</si>
  <si>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</si>
  <si>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</si>
  <si>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</si>
  <si>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</si>
  <si>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</si>
  <si>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</si>
  <si>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</si>
  <si>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</si>
  <si>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</si>
  <si>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</si>
  <si>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</si>
  <si>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</si>
  <si>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</si>
  <si>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</si>
  <si>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</si>
  <si>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</si>
  <si>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</si>
  <si>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</si>
  <si>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</si>
  <si>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</si>
  <si>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</si>
  <si>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</si>
  <si>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</si>
  <si>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</si>
  <si>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</si>
  <si>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</si>
  <si>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</si>
  <si>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</si>
  <si>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</si>
  <si>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</si>
  <si>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</si>
  <si>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</si>
  <si>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</si>
  <si>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</si>
  <si>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</si>
  <si>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</si>
  <si>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</si>
  <si>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</si>
  <si>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</si>
  <si>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</si>
  <si>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</si>
  <si>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</si>
  <si>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</si>
  <si>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</si>
  <si>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</si>
  <si>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2024 год</t>
  </si>
  <si>
    <t>Приложение № 1.1</t>
  </si>
  <si>
    <t>Распределение доходов бюджета города Колы по кодам классификации доходов бюджетов на плановый период 2024 и 2025 годов</t>
  </si>
  <si>
    <t>2025 год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</si>
  <si>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</si>
  <si>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</si>
  <si>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</si>
  <si>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 xml:space="preserve">                                                                                                                                                               от __________№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</si>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</sst>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left" vertical="top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0"/>
  <sheetViews>
    <sheetView tabSelected="1" topLeftCell="G62" workbookViewId="0">
      <selection activeCell="G82" sqref="G82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44" t="s">
        <v>630</v>
      </c>
      <c r="J1" s="45"/>
    </row>
    <row r="2" spans="1:10" ht="13.5" customHeight="1" x14ac:dyDescent="0.2">
      <c r="G2" s="55" t="s">
        <v>635</v>
      </c>
      <c r="H2" s="55"/>
      <c r="I2" s="55"/>
      <c r="J2" s="55"/>
    </row>
    <row r="3" spans="1:10" ht="34.5" customHeight="1" x14ac:dyDescent="0.2">
      <c r="G3" s="55"/>
      <c r="H3" s="55"/>
      <c r="I3" s="55"/>
      <c r="J3" s="55"/>
    </row>
    <row r="4" spans="1:10" ht="31.5" hidden="1" customHeight="1" x14ac:dyDescent="0.2">
      <c r="G4" s="55"/>
      <c r="H4" s="55"/>
      <c r="I4" s="55"/>
      <c r="J4" s="55"/>
    </row>
    <row r="5" spans="1:10" ht="15.75" hidden="1" customHeight="1" x14ac:dyDescent="0.2">
      <c r="G5" s="55"/>
      <c r="H5" s="55"/>
      <c r="I5" s="55"/>
      <c r="J5" s="55"/>
    </row>
    <row r="6" spans="1:10" ht="15.75" x14ac:dyDescent="0.25">
      <c r="G6" s="56" t="s">
        <v>636</v>
      </c>
      <c r="H6" s="56"/>
      <c r="I6" s="56"/>
      <c r="J6" s="56"/>
    </row>
    <row r="7" spans="1:10" ht="53.25" customHeight="1" x14ac:dyDescent="0.3">
      <c r="G7" s="46" t="s">
        <v>631</v>
      </c>
      <c r="H7" s="46"/>
      <c r="I7" s="46"/>
      <c r="J7" s="47"/>
    </row>
    <row r="8" spans="1:10" s="37" customFormat="1" ht="15.75" customHeight="1" x14ac:dyDescent="0.25">
      <c r="A8" s="36"/>
      <c r="B8" s="36"/>
      <c r="C8" s="36"/>
      <c r="D8" s="36"/>
      <c r="E8" s="36"/>
      <c r="F8" s="36"/>
      <c r="G8" s="4"/>
      <c r="H8" s="5"/>
      <c r="I8" s="53" t="s">
        <v>625</v>
      </c>
      <c r="J8" s="54"/>
    </row>
    <row r="9" spans="1:10" s="37" customFormat="1" ht="21" customHeight="1" x14ac:dyDescent="0.2">
      <c r="A9" s="36"/>
      <c r="B9" s="36"/>
      <c r="C9" s="36"/>
      <c r="D9" s="36"/>
      <c r="E9" s="36"/>
      <c r="F9" s="36"/>
      <c r="G9" s="48" t="s">
        <v>457</v>
      </c>
      <c r="H9" s="50" t="s">
        <v>465</v>
      </c>
      <c r="I9" s="51" t="s">
        <v>462</v>
      </c>
      <c r="J9" s="52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49"/>
      <c r="H10" s="49"/>
      <c r="I10" s="10" t="s">
        <v>629</v>
      </c>
      <c r="J10" s="10" t="s">
        <v>632</v>
      </c>
    </row>
    <row r="11" spans="1:10" s="26" customFormat="1" x14ac:dyDescent="0.2">
      <c r="A11" s="25" t="s">
        <v>476</v>
      </c>
      <c r="B11" s="25" t="s">
        <v>482</v>
      </c>
      <c r="C11" s="25" t="s">
        <v>478</v>
      </c>
      <c r="D11" s="25" t="s">
        <v>479</v>
      </c>
      <c r="E11" s="25" t="s">
        <v>480</v>
      </c>
      <c r="F11" s="25" t="s">
        <v>476</v>
      </c>
      <c r="G11" s="11" t="s">
        <v>290</v>
      </c>
      <c r="H11" s="16" t="s">
        <v>386</v>
      </c>
      <c r="I11" s="32">
        <f>I12+I40</f>
        <v>106751200</v>
      </c>
      <c r="J11" s="32">
        <f>J12+J40</f>
        <v>109907100</v>
      </c>
    </row>
    <row r="12" spans="1:10" s="26" customFormat="1" x14ac:dyDescent="0.2">
      <c r="A12" s="25" t="s">
        <v>476</v>
      </c>
      <c r="B12" s="25" t="s">
        <v>301</v>
      </c>
      <c r="C12" s="25" t="s">
        <v>301</v>
      </c>
      <c r="D12" s="25" t="s">
        <v>479</v>
      </c>
      <c r="E12" s="25" t="s">
        <v>480</v>
      </c>
      <c r="F12" s="25" t="s">
        <v>476</v>
      </c>
      <c r="G12" s="11" t="s">
        <v>301</v>
      </c>
      <c r="H12" s="13"/>
      <c r="I12" s="32">
        <f>I13+I32+I23+I18</f>
        <v>94483200</v>
      </c>
      <c r="J12" s="32">
        <f>J13+J32+J23+J18</f>
        <v>97464100</v>
      </c>
    </row>
    <row r="13" spans="1:10" s="26" customFormat="1" x14ac:dyDescent="0.2">
      <c r="A13" s="25" t="s">
        <v>476</v>
      </c>
      <c r="B13" s="25" t="s">
        <v>484</v>
      </c>
      <c r="C13" s="25" t="s">
        <v>485</v>
      </c>
      <c r="D13" s="25" t="s">
        <v>479</v>
      </c>
      <c r="E13" s="25" t="s">
        <v>480</v>
      </c>
      <c r="F13" s="25" t="s">
        <v>476</v>
      </c>
      <c r="G13" s="11" t="s">
        <v>485</v>
      </c>
      <c r="H13" s="16" t="s">
        <v>387</v>
      </c>
      <c r="I13" s="32">
        <f>I14</f>
        <v>56659000</v>
      </c>
      <c r="J13" s="32">
        <f>J14</f>
        <v>58925000</v>
      </c>
    </row>
    <row r="14" spans="1:10" s="26" customFormat="1" x14ac:dyDescent="0.2">
      <c r="A14" s="25" t="s">
        <v>476</v>
      </c>
      <c r="B14" s="25" t="s">
        <v>493</v>
      </c>
      <c r="C14" s="25" t="s">
        <v>494</v>
      </c>
      <c r="D14" s="25" t="s">
        <v>479</v>
      </c>
      <c r="E14" s="25" t="s">
        <v>495</v>
      </c>
      <c r="F14" s="25" t="s">
        <v>487</v>
      </c>
      <c r="G14" s="20" t="s">
        <v>494</v>
      </c>
      <c r="H14" s="13" t="s">
        <v>388</v>
      </c>
      <c r="I14" s="33">
        <f>I15+I16+I17</f>
        <v>56659000</v>
      </c>
      <c r="J14" s="33">
        <f>J15+J16+J17</f>
        <v>58925000</v>
      </c>
    </row>
    <row r="15" spans="1:10" ht="51" x14ac:dyDescent="0.2">
      <c r="A15" s="23" t="s">
        <v>476</v>
      </c>
      <c r="B15" s="23" t="s">
        <v>497</v>
      </c>
      <c r="C15" s="23" t="s">
        <v>498</v>
      </c>
      <c r="D15" s="23" t="s">
        <v>479</v>
      </c>
      <c r="E15" s="23" t="s">
        <v>495</v>
      </c>
      <c r="F15" s="23" t="s">
        <v>487</v>
      </c>
      <c r="G15" s="20" t="s">
        <v>577</v>
      </c>
      <c r="H15" s="13" t="s">
        <v>389</v>
      </c>
      <c r="I15" s="33">
        <v>54760900</v>
      </c>
      <c r="J15" s="33">
        <v>56950000</v>
      </c>
    </row>
    <row r="16" spans="1:10" ht="65.25" customHeight="1" x14ac:dyDescent="0.2">
      <c r="A16" s="23" t="s">
        <v>476</v>
      </c>
      <c r="B16" s="23" t="s">
        <v>500</v>
      </c>
      <c r="C16" s="23" t="s">
        <v>501</v>
      </c>
      <c r="D16" s="23" t="s">
        <v>479</v>
      </c>
      <c r="E16" s="23" t="s">
        <v>495</v>
      </c>
      <c r="F16" s="23" t="s">
        <v>487</v>
      </c>
      <c r="G16" s="21" t="s">
        <v>578</v>
      </c>
      <c r="H16" s="13" t="s">
        <v>390</v>
      </c>
      <c r="I16" s="33">
        <v>227740</v>
      </c>
      <c r="J16" s="33">
        <v>239000</v>
      </c>
    </row>
    <row r="17" spans="1:10" ht="63.75" x14ac:dyDescent="0.2">
      <c r="G17" s="21" t="s">
        <v>634</v>
      </c>
      <c r="H17" s="13" t="s">
        <v>633</v>
      </c>
      <c r="I17" s="33">
        <v>1670360</v>
      </c>
      <c r="J17" s="33">
        <v>1736000</v>
      </c>
    </row>
    <row r="18" spans="1:10" ht="28.5" customHeight="1" x14ac:dyDescent="0.2">
      <c r="G18" s="22" t="s">
        <v>510</v>
      </c>
      <c r="H18" s="16" t="s">
        <v>260</v>
      </c>
      <c r="I18" s="32">
        <f>I19</f>
        <v>2294200</v>
      </c>
      <c r="J18" s="32">
        <f>J19</f>
        <v>2386100</v>
      </c>
    </row>
    <row r="19" spans="1:10" ht="24.75" customHeight="1" x14ac:dyDescent="0.2">
      <c r="G19" s="38" t="s">
        <v>513</v>
      </c>
      <c r="H19" s="39" t="s">
        <v>261</v>
      </c>
      <c r="I19" s="33">
        <f>I20+I21+I22</f>
        <v>2294200</v>
      </c>
      <c r="J19" s="33">
        <f>J20+J21+J22</f>
        <v>2386100</v>
      </c>
    </row>
    <row r="20" spans="1:10" ht="76.5" x14ac:dyDescent="0.2">
      <c r="G20" s="35" t="s">
        <v>626</v>
      </c>
      <c r="H20" s="39" t="s">
        <v>579</v>
      </c>
      <c r="I20" s="33">
        <v>1053400</v>
      </c>
      <c r="J20" s="33">
        <v>1095600</v>
      </c>
    </row>
    <row r="21" spans="1:10" ht="84" customHeight="1" x14ac:dyDescent="0.2">
      <c r="G21" s="35" t="s">
        <v>627</v>
      </c>
      <c r="H21" s="39" t="s">
        <v>580</v>
      </c>
      <c r="I21" s="33">
        <v>5900</v>
      </c>
      <c r="J21" s="33">
        <v>6200</v>
      </c>
    </row>
    <row r="22" spans="1:10" ht="74.25" customHeight="1" x14ac:dyDescent="0.2">
      <c r="G22" s="35" t="s">
        <v>628</v>
      </c>
      <c r="H22" s="39" t="s">
        <v>581</v>
      </c>
      <c r="I22" s="33">
        <v>1234900</v>
      </c>
      <c r="J22" s="33">
        <v>1284300</v>
      </c>
    </row>
    <row r="23" spans="1:10" s="26" customFormat="1" ht="16.5" customHeight="1" x14ac:dyDescent="0.2">
      <c r="A23" s="25"/>
      <c r="B23" s="25"/>
      <c r="C23" s="25"/>
      <c r="D23" s="25"/>
      <c r="E23" s="25"/>
      <c r="F23" s="25"/>
      <c r="G23" s="19" t="s">
        <v>3</v>
      </c>
      <c r="H23" s="16" t="s">
        <v>397</v>
      </c>
      <c r="I23" s="32">
        <f>I24+I30</f>
        <v>15639000</v>
      </c>
      <c r="J23" s="32">
        <f>J24+J30</f>
        <v>16262000</v>
      </c>
    </row>
    <row r="24" spans="1:10" ht="15" customHeight="1" x14ac:dyDescent="0.2">
      <c r="G24" s="14" t="s">
        <v>6</v>
      </c>
      <c r="H24" s="13" t="s">
        <v>398</v>
      </c>
      <c r="I24" s="33">
        <f>I25+I27+I29</f>
        <v>15594000</v>
      </c>
      <c r="J24" s="33">
        <f>J25+J27+J29</f>
        <v>16217000</v>
      </c>
    </row>
    <row r="25" spans="1:10" ht="25.5" customHeight="1" x14ac:dyDescent="0.2">
      <c r="G25" s="21" t="s">
        <v>406</v>
      </c>
      <c r="H25" s="13" t="s">
        <v>399</v>
      </c>
      <c r="I25" s="33">
        <f>I26</f>
        <v>10594000</v>
      </c>
      <c r="J25" s="33">
        <f>J26</f>
        <v>11217000</v>
      </c>
    </row>
    <row r="26" spans="1:10" ht="25.5" customHeight="1" x14ac:dyDescent="0.2">
      <c r="G26" s="21" t="s">
        <v>406</v>
      </c>
      <c r="H26" s="13" t="s">
        <v>400</v>
      </c>
      <c r="I26" s="33">
        <v>10594000</v>
      </c>
      <c r="J26" s="33">
        <v>11217000</v>
      </c>
    </row>
    <row r="27" spans="1:10" ht="24" customHeight="1" x14ac:dyDescent="0.2">
      <c r="G27" s="21" t="s">
        <v>407</v>
      </c>
      <c r="H27" s="13" t="s">
        <v>401</v>
      </c>
      <c r="I27" s="33">
        <f>I28</f>
        <v>5000000</v>
      </c>
      <c r="J27" s="33">
        <f>J28</f>
        <v>5000000</v>
      </c>
    </row>
    <row r="28" spans="1:10" ht="25.5" customHeight="1" x14ac:dyDescent="0.2">
      <c r="G28" s="21" t="s">
        <v>407</v>
      </c>
      <c r="H28" s="13" t="s">
        <v>402</v>
      </c>
      <c r="I28" s="33">
        <v>5000000</v>
      </c>
      <c r="J28" s="33">
        <v>5000000</v>
      </c>
    </row>
    <row r="29" spans="1:10" ht="14.25" hidden="1" customHeight="1" x14ac:dyDescent="0.2">
      <c r="G29" s="14" t="s">
        <v>408</v>
      </c>
      <c r="H29" s="13" t="s">
        <v>403</v>
      </c>
      <c r="I29" s="33"/>
      <c r="J29" s="33"/>
    </row>
    <row r="30" spans="1:10" ht="14.25" customHeight="1" x14ac:dyDescent="0.2">
      <c r="G30" s="21" t="s">
        <v>18</v>
      </c>
      <c r="H30" s="13" t="s">
        <v>404</v>
      </c>
      <c r="I30" s="33">
        <f>I31</f>
        <v>45000</v>
      </c>
      <c r="J30" s="33">
        <f>J31</f>
        <v>45000</v>
      </c>
    </row>
    <row r="31" spans="1:10" ht="14.25" customHeight="1" x14ac:dyDescent="0.2">
      <c r="G31" s="21" t="s">
        <v>18</v>
      </c>
      <c r="H31" s="13" t="s">
        <v>405</v>
      </c>
      <c r="I31" s="33">
        <v>45000</v>
      </c>
      <c r="J31" s="33">
        <v>45000</v>
      </c>
    </row>
    <row r="32" spans="1:10" x14ac:dyDescent="0.2">
      <c r="A32" s="23" t="s">
        <v>476</v>
      </c>
      <c r="B32" s="23" t="s">
        <v>506</v>
      </c>
      <c r="C32" s="23" t="s">
        <v>507</v>
      </c>
      <c r="D32" s="23" t="s">
        <v>479</v>
      </c>
      <c r="E32" s="23" t="s">
        <v>495</v>
      </c>
      <c r="F32" s="23" t="s">
        <v>487</v>
      </c>
      <c r="G32" s="11" t="s">
        <v>21</v>
      </c>
      <c r="H32" s="16" t="s">
        <v>391</v>
      </c>
      <c r="I32" s="32">
        <f>I33+I35</f>
        <v>19891000</v>
      </c>
      <c r="J32" s="32">
        <f>J33+J35</f>
        <v>19891000</v>
      </c>
    </row>
    <row r="33" spans="1:10" s="26" customFormat="1" x14ac:dyDescent="0.2">
      <c r="A33" s="25" t="s">
        <v>476</v>
      </c>
      <c r="B33" s="25" t="s">
        <v>509</v>
      </c>
      <c r="C33" s="25" t="s">
        <v>510</v>
      </c>
      <c r="D33" s="25" t="s">
        <v>479</v>
      </c>
      <c r="E33" s="25" t="s">
        <v>480</v>
      </c>
      <c r="F33" s="25" t="s">
        <v>476</v>
      </c>
      <c r="G33" s="12" t="s">
        <v>394</v>
      </c>
      <c r="H33" s="13" t="s">
        <v>392</v>
      </c>
      <c r="I33" s="33">
        <f>I34</f>
        <v>4780000</v>
      </c>
      <c r="J33" s="33">
        <f>J34</f>
        <v>4780000</v>
      </c>
    </row>
    <row r="34" spans="1:10" s="26" customFormat="1" ht="25.5" customHeight="1" x14ac:dyDescent="0.2">
      <c r="A34" s="25" t="s">
        <v>476</v>
      </c>
      <c r="B34" s="25" t="s">
        <v>512</v>
      </c>
      <c r="C34" s="25" t="s">
        <v>513</v>
      </c>
      <c r="D34" s="25" t="s">
        <v>479</v>
      </c>
      <c r="E34" s="25" t="s">
        <v>495</v>
      </c>
      <c r="F34" s="25" t="s">
        <v>487</v>
      </c>
      <c r="G34" s="12" t="s">
        <v>561</v>
      </c>
      <c r="H34" s="13" t="s">
        <v>560</v>
      </c>
      <c r="I34" s="33">
        <v>4780000</v>
      </c>
      <c r="J34" s="33">
        <v>4780000</v>
      </c>
    </row>
    <row r="35" spans="1:10" x14ac:dyDescent="0.2">
      <c r="A35" s="23" t="s">
        <v>476</v>
      </c>
      <c r="B35" s="23" t="s">
        <v>515</v>
      </c>
      <c r="C35" s="23" t="s">
        <v>516</v>
      </c>
      <c r="D35" s="23" t="s">
        <v>479</v>
      </c>
      <c r="E35" s="23" t="s">
        <v>495</v>
      </c>
      <c r="F35" s="23" t="s">
        <v>487</v>
      </c>
      <c r="G35" s="12" t="s">
        <v>395</v>
      </c>
      <c r="H35" s="13" t="s">
        <v>396</v>
      </c>
      <c r="I35" s="33">
        <f>I36+I38</f>
        <v>15111000</v>
      </c>
      <c r="J35" s="33">
        <f>J36+J38</f>
        <v>15111000</v>
      </c>
    </row>
    <row r="36" spans="1:10" x14ac:dyDescent="0.2">
      <c r="G36" s="21" t="s">
        <v>555</v>
      </c>
      <c r="H36" s="13" t="s">
        <v>554</v>
      </c>
      <c r="I36" s="33">
        <f>I37</f>
        <v>12002900</v>
      </c>
      <c r="J36" s="33">
        <f>J37</f>
        <v>12002900</v>
      </c>
    </row>
    <row r="37" spans="1:10" ht="25.5" x14ac:dyDescent="0.2">
      <c r="A37" s="23" t="s">
        <v>476</v>
      </c>
      <c r="B37" s="23" t="s">
        <v>521</v>
      </c>
      <c r="C37" s="23" t="s">
        <v>522</v>
      </c>
      <c r="D37" s="23" t="s">
        <v>479</v>
      </c>
      <c r="E37" s="23" t="s">
        <v>495</v>
      </c>
      <c r="F37" s="23" t="s">
        <v>487</v>
      </c>
      <c r="G37" s="21" t="s">
        <v>553</v>
      </c>
      <c r="H37" s="13" t="s">
        <v>552</v>
      </c>
      <c r="I37" s="33">
        <v>12002900</v>
      </c>
      <c r="J37" s="33">
        <v>12002900</v>
      </c>
    </row>
    <row r="38" spans="1:10" x14ac:dyDescent="0.2">
      <c r="G38" s="21" t="s">
        <v>557</v>
      </c>
      <c r="H38" s="13" t="s">
        <v>556</v>
      </c>
      <c r="I38" s="33">
        <f>I39</f>
        <v>3108100</v>
      </c>
      <c r="J38" s="33">
        <f>J39</f>
        <v>3108100</v>
      </c>
    </row>
    <row r="39" spans="1:10" ht="25.5" x14ac:dyDescent="0.2">
      <c r="A39" s="23" t="s">
        <v>476</v>
      </c>
      <c r="B39" s="23" t="s">
        <v>518</v>
      </c>
      <c r="C39" s="23" t="s">
        <v>519</v>
      </c>
      <c r="D39" s="23" t="s">
        <v>479</v>
      </c>
      <c r="E39" s="23" t="s">
        <v>495</v>
      </c>
      <c r="F39" s="23" t="s">
        <v>487</v>
      </c>
      <c r="G39" s="21" t="s">
        <v>559</v>
      </c>
      <c r="H39" s="13" t="s">
        <v>558</v>
      </c>
      <c r="I39" s="33">
        <v>3108100</v>
      </c>
      <c r="J39" s="33">
        <v>3108100</v>
      </c>
    </row>
    <row r="40" spans="1:10" x14ac:dyDescent="0.2">
      <c r="A40" s="23" t="s">
        <v>476</v>
      </c>
      <c r="B40" s="23" t="s">
        <v>527</v>
      </c>
      <c r="C40" s="23" t="s">
        <v>530</v>
      </c>
      <c r="D40" s="23" t="s">
        <v>479</v>
      </c>
      <c r="E40" s="23" t="s">
        <v>495</v>
      </c>
      <c r="F40" s="23" t="s">
        <v>487</v>
      </c>
      <c r="G40" s="11" t="s">
        <v>302</v>
      </c>
      <c r="H40" s="13"/>
      <c r="I40" s="32">
        <f>I41+I54+I58</f>
        <v>12268000</v>
      </c>
      <c r="J40" s="32">
        <f>J41+J58+J54+J68</f>
        <v>12443000</v>
      </c>
    </row>
    <row r="41" spans="1:10" ht="25.5" x14ac:dyDescent="0.2">
      <c r="A41" s="23" t="s">
        <v>476</v>
      </c>
      <c r="B41" s="23" t="s">
        <v>532</v>
      </c>
      <c r="C41" s="23" t="s">
        <v>533</v>
      </c>
      <c r="D41" s="23" t="s">
        <v>479</v>
      </c>
      <c r="E41" s="23" t="s">
        <v>495</v>
      </c>
      <c r="F41" s="23" t="s">
        <v>487</v>
      </c>
      <c r="G41" s="29" t="s">
        <v>267</v>
      </c>
      <c r="H41" s="16" t="s">
        <v>409</v>
      </c>
      <c r="I41" s="32">
        <f>I42+I51</f>
        <v>10290000</v>
      </c>
      <c r="J41" s="32">
        <f>J42+J51</f>
        <v>10498000</v>
      </c>
    </row>
    <row r="42" spans="1:10" ht="51" x14ac:dyDescent="0.2">
      <c r="A42" s="23" t="s">
        <v>476</v>
      </c>
      <c r="B42" s="23" t="s">
        <v>535</v>
      </c>
      <c r="C42" s="23" t="s">
        <v>536</v>
      </c>
      <c r="D42" s="23" t="s">
        <v>479</v>
      </c>
      <c r="E42" s="23" t="s">
        <v>495</v>
      </c>
      <c r="F42" s="23" t="s">
        <v>487</v>
      </c>
      <c r="G42" s="21" t="s">
        <v>352</v>
      </c>
      <c r="H42" s="13" t="s">
        <v>414</v>
      </c>
      <c r="I42" s="33">
        <f>I43+I47+I45+I49</f>
        <v>9605000</v>
      </c>
      <c r="J42" s="33">
        <f>J43+J47+J45+J49</f>
        <v>9798000</v>
      </c>
    </row>
    <row r="43" spans="1:10" ht="38.25" x14ac:dyDescent="0.2">
      <c r="A43" s="23" t="s">
        <v>476</v>
      </c>
      <c r="B43" s="23" t="s">
        <v>538</v>
      </c>
      <c r="C43" s="23" t="s">
        <v>0</v>
      </c>
      <c r="D43" s="23" t="s">
        <v>479</v>
      </c>
      <c r="E43" s="23" t="s">
        <v>495</v>
      </c>
      <c r="F43" s="23" t="s">
        <v>487</v>
      </c>
      <c r="G43" s="20" t="s">
        <v>275</v>
      </c>
      <c r="H43" s="13" t="s">
        <v>415</v>
      </c>
      <c r="I43" s="33">
        <f>I44</f>
        <v>6070000</v>
      </c>
      <c r="J43" s="33">
        <f>J44</f>
        <v>6213000</v>
      </c>
    </row>
    <row r="44" spans="1:10" s="26" customFormat="1" ht="51" x14ac:dyDescent="0.2">
      <c r="A44" s="25" t="s">
        <v>476</v>
      </c>
      <c r="B44" s="25" t="s">
        <v>2</v>
      </c>
      <c r="C44" s="25" t="s">
        <v>3</v>
      </c>
      <c r="D44" s="25" t="s">
        <v>479</v>
      </c>
      <c r="E44" s="25" t="s">
        <v>480</v>
      </c>
      <c r="F44" s="25" t="s">
        <v>476</v>
      </c>
      <c r="G44" s="21" t="s">
        <v>551</v>
      </c>
      <c r="H44" s="13" t="s">
        <v>550</v>
      </c>
      <c r="I44" s="33">
        <v>6070000</v>
      </c>
      <c r="J44" s="33">
        <v>6213000</v>
      </c>
    </row>
    <row r="45" spans="1:10" s="26" customFormat="1" ht="51" x14ac:dyDescent="0.2">
      <c r="A45" s="25"/>
      <c r="B45" s="25"/>
      <c r="C45" s="25"/>
      <c r="D45" s="25"/>
      <c r="E45" s="25"/>
      <c r="F45" s="25"/>
      <c r="G45" s="21" t="s">
        <v>323</v>
      </c>
      <c r="H45" s="13" t="s">
        <v>322</v>
      </c>
      <c r="I45" s="33">
        <f>I46</f>
        <v>485000</v>
      </c>
      <c r="J45" s="33">
        <f>J46</f>
        <v>485000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566</v>
      </c>
      <c r="H46" s="13" t="s">
        <v>567</v>
      </c>
      <c r="I46" s="33">
        <v>485000</v>
      </c>
      <c r="J46" s="33">
        <v>485000</v>
      </c>
    </row>
    <row r="47" spans="1:10" s="26" customFormat="1" ht="51" hidden="1" x14ac:dyDescent="0.2">
      <c r="A47" s="25" t="s">
        <v>476</v>
      </c>
      <c r="B47" s="25" t="s">
        <v>5</v>
      </c>
      <c r="C47" s="25" t="s">
        <v>6</v>
      </c>
      <c r="D47" s="25" t="s">
        <v>479</v>
      </c>
      <c r="E47" s="25" t="s">
        <v>480</v>
      </c>
      <c r="F47" s="25" t="s">
        <v>487</v>
      </c>
      <c r="G47" s="20" t="s">
        <v>353</v>
      </c>
      <c r="H47" s="13" t="s">
        <v>416</v>
      </c>
      <c r="I47" s="33">
        <f>I48</f>
        <v>0</v>
      </c>
      <c r="J47" s="33">
        <f>J48</f>
        <v>0</v>
      </c>
    </row>
    <row r="48" spans="1:10" ht="38.25" hidden="1" x14ac:dyDescent="0.2">
      <c r="A48" s="23" t="s">
        <v>476</v>
      </c>
      <c r="B48" s="23" t="s">
        <v>8</v>
      </c>
      <c r="C48" s="23" t="s">
        <v>9</v>
      </c>
      <c r="D48" s="23" t="s">
        <v>479</v>
      </c>
      <c r="E48" s="23" t="s">
        <v>495</v>
      </c>
      <c r="F48" s="23" t="s">
        <v>487</v>
      </c>
      <c r="G48" s="14" t="s">
        <v>549</v>
      </c>
      <c r="H48" s="13" t="s">
        <v>548</v>
      </c>
      <c r="I48" s="33">
        <f>338-338</f>
        <v>0</v>
      </c>
      <c r="J48" s="33">
        <f>338-338</f>
        <v>0</v>
      </c>
    </row>
    <row r="49" spans="1:10" ht="25.5" x14ac:dyDescent="0.2">
      <c r="G49" s="20" t="s">
        <v>528</v>
      </c>
      <c r="H49" s="13" t="s">
        <v>529</v>
      </c>
      <c r="I49" s="33">
        <f>I50</f>
        <v>3050000</v>
      </c>
      <c r="J49" s="33">
        <f>J50</f>
        <v>3100000</v>
      </c>
    </row>
    <row r="50" spans="1:10" ht="25.5" x14ac:dyDescent="0.2">
      <c r="G50" s="21" t="s">
        <v>547</v>
      </c>
      <c r="H50" s="13" t="s">
        <v>546</v>
      </c>
      <c r="I50" s="33">
        <v>3050000</v>
      </c>
      <c r="J50" s="33">
        <v>3100000</v>
      </c>
    </row>
    <row r="51" spans="1:10" ht="51" x14ac:dyDescent="0.2">
      <c r="G51" s="21" t="s">
        <v>411</v>
      </c>
      <c r="H51" s="13" t="s">
        <v>412</v>
      </c>
      <c r="I51" s="33">
        <f>I52</f>
        <v>685000</v>
      </c>
      <c r="J51" s="33">
        <f>J52</f>
        <v>700000</v>
      </c>
    </row>
    <row r="52" spans="1:10" ht="51" x14ac:dyDescent="0.2">
      <c r="G52" s="21" t="s">
        <v>410</v>
      </c>
      <c r="H52" s="13" t="s">
        <v>413</v>
      </c>
      <c r="I52" s="33">
        <f>I53</f>
        <v>685000</v>
      </c>
      <c r="J52" s="33">
        <f>J53</f>
        <v>700000</v>
      </c>
    </row>
    <row r="53" spans="1:10" ht="51" x14ac:dyDescent="0.2">
      <c r="G53" s="21" t="s">
        <v>545</v>
      </c>
      <c r="H53" s="13" t="s">
        <v>544</v>
      </c>
      <c r="I53" s="33">
        <v>685000</v>
      </c>
      <c r="J53" s="33">
        <v>700000</v>
      </c>
    </row>
    <row r="54" spans="1:10" ht="25.5" x14ac:dyDescent="0.2">
      <c r="G54" s="22" t="s">
        <v>236</v>
      </c>
      <c r="H54" s="16" t="s">
        <v>231</v>
      </c>
      <c r="I54" s="32">
        <f t="shared" ref="I54:J56" si="0">I55</f>
        <v>263000</v>
      </c>
      <c r="J54" s="32">
        <f t="shared" si="0"/>
        <v>274000</v>
      </c>
    </row>
    <row r="55" spans="1:10" x14ac:dyDescent="0.2">
      <c r="G55" s="21" t="s">
        <v>232</v>
      </c>
      <c r="H55" s="13" t="s">
        <v>233</v>
      </c>
      <c r="I55" s="33">
        <f t="shared" si="0"/>
        <v>263000</v>
      </c>
      <c r="J55" s="33">
        <f t="shared" si="0"/>
        <v>274000</v>
      </c>
    </row>
    <row r="56" spans="1:10" ht="25.5" x14ac:dyDescent="0.2">
      <c r="G56" s="21" t="s">
        <v>562</v>
      </c>
      <c r="H56" s="13" t="s">
        <v>564</v>
      </c>
      <c r="I56" s="33">
        <f t="shared" si="0"/>
        <v>263000</v>
      </c>
      <c r="J56" s="33">
        <f t="shared" si="0"/>
        <v>274000</v>
      </c>
    </row>
    <row r="57" spans="1:10" ht="25.5" x14ac:dyDescent="0.2">
      <c r="G57" s="21" t="s">
        <v>563</v>
      </c>
      <c r="H57" s="13" t="s">
        <v>565</v>
      </c>
      <c r="I57" s="33">
        <v>263000</v>
      </c>
      <c r="J57" s="33">
        <v>274000</v>
      </c>
    </row>
    <row r="58" spans="1:10" x14ac:dyDescent="0.2">
      <c r="A58" s="23" t="s">
        <v>476</v>
      </c>
      <c r="B58" s="23" t="s">
        <v>11</v>
      </c>
      <c r="C58" s="23" t="s">
        <v>12</v>
      </c>
      <c r="D58" s="23" t="s">
        <v>479</v>
      </c>
      <c r="E58" s="23" t="s">
        <v>495</v>
      </c>
      <c r="F58" s="23" t="s">
        <v>487</v>
      </c>
      <c r="G58" s="11" t="s">
        <v>312</v>
      </c>
      <c r="H58" s="16" t="s">
        <v>417</v>
      </c>
      <c r="I58" s="32">
        <f>I59+I63</f>
        <v>1715000</v>
      </c>
      <c r="J58" s="32">
        <f>J59+J63</f>
        <v>1671000</v>
      </c>
    </row>
    <row r="59" spans="1:10" ht="51" x14ac:dyDescent="0.2">
      <c r="A59" s="23" t="s">
        <v>476</v>
      </c>
      <c r="B59" s="23" t="s">
        <v>14</v>
      </c>
      <c r="C59" s="23" t="s">
        <v>15</v>
      </c>
      <c r="D59" s="23" t="s">
        <v>479</v>
      </c>
      <c r="E59" s="23" t="s">
        <v>491</v>
      </c>
      <c r="F59" s="23" t="s">
        <v>487</v>
      </c>
      <c r="G59" s="21" t="s">
        <v>354</v>
      </c>
      <c r="H59" s="13" t="s">
        <v>418</v>
      </c>
      <c r="I59" s="33">
        <f>I60</f>
        <v>1175000</v>
      </c>
      <c r="J59" s="33">
        <f>J60</f>
        <v>1109000</v>
      </c>
    </row>
    <row r="60" spans="1:10" ht="60.75" customHeight="1" x14ac:dyDescent="0.2">
      <c r="G60" s="21" t="s">
        <v>582</v>
      </c>
      <c r="H60" s="13" t="s">
        <v>583</v>
      </c>
      <c r="I60" s="33">
        <f>I61+I62</f>
        <v>1175000</v>
      </c>
      <c r="J60" s="33">
        <f>J61+J62</f>
        <v>1109000</v>
      </c>
    </row>
    <row r="61" spans="1:10" s="26" customFormat="1" ht="49.5" hidden="1" customHeight="1" x14ac:dyDescent="0.2">
      <c r="A61" s="25" t="s">
        <v>476</v>
      </c>
      <c r="B61" s="25" t="s">
        <v>17</v>
      </c>
      <c r="C61" s="25" t="s">
        <v>18</v>
      </c>
      <c r="D61" s="25" t="s">
        <v>479</v>
      </c>
      <c r="E61" s="25" t="s">
        <v>495</v>
      </c>
      <c r="F61" s="25" t="s">
        <v>487</v>
      </c>
      <c r="G61" s="21" t="s">
        <v>543</v>
      </c>
      <c r="H61" s="13" t="s">
        <v>542</v>
      </c>
      <c r="I61" s="33">
        <f>1213-751.2-461.8</f>
        <v>0</v>
      </c>
      <c r="J61" s="33">
        <f>1213-751.2-461.8</f>
        <v>0</v>
      </c>
    </row>
    <row r="62" spans="1:10" s="26" customFormat="1" ht="58.5" customHeight="1" x14ac:dyDescent="0.2">
      <c r="A62" s="25"/>
      <c r="B62" s="25"/>
      <c r="C62" s="25"/>
      <c r="D62" s="25"/>
      <c r="E62" s="25"/>
      <c r="F62" s="25"/>
      <c r="G62" s="21" t="s">
        <v>584</v>
      </c>
      <c r="H62" s="13" t="s">
        <v>585</v>
      </c>
      <c r="I62" s="33">
        <v>1175000</v>
      </c>
      <c r="J62" s="33">
        <v>1109000</v>
      </c>
    </row>
    <row r="63" spans="1:10" s="26" customFormat="1" ht="25.5" x14ac:dyDescent="0.2">
      <c r="A63" s="25" t="s">
        <v>476</v>
      </c>
      <c r="B63" s="25" t="s">
        <v>20</v>
      </c>
      <c r="C63" s="25" t="s">
        <v>21</v>
      </c>
      <c r="D63" s="25" t="s">
        <v>479</v>
      </c>
      <c r="E63" s="25" t="s">
        <v>480</v>
      </c>
      <c r="F63" s="25" t="s">
        <v>476</v>
      </c>
      <c r="G63" s="21" t="s">
        <v>641</v>
      </c>
      <c r="H63" s="13" t="s">
        <v>419</v>
      </c>
      <c r="I63" s="33">
        <f>I64+I66</f>
        <v>540000</v>
      </c>
      <c r="J63" s="33">
        <f>J64+J66</f>
        <v>562000</v>
      </c>
    </row>
    <row r="64" spans="1:10" s="26" customFormat="1" ht="25.5" x14ac:dyDescent="0.2">
      <c r="A64" s="25" t="s">
        <v>476</v>
      </c>
      <c r="B64" s="25" t="s">
        <v>23</v>
      </c>
      <c r="C64" s="25" t="s">
        <v>24</v>
      </c>
      <c r="D64" s="25" t="s">
        <v>479</v>
      </c>
      <c r="E64" s="25" t="s">
        <v>491</v>
      </c>
      <c r="F64" s="25" t="s">
        <v>487</v>
      </c>
      <c r="G64" s="20" t="s">
        <v>320</v>
      </c>
      <c r="H64" s="13" t="s">
        <v>420</v>
      </c>
      <c r="I64" s="33">
        <f>I65</f>
        <v>540000</v>
      </c>
      <c r="J64" s="33">
        <f>J65</f>
        <v>562000</v>
      </c>
    </row>
    <row r="65" spans="1:10" ht="37.5" customHeight="1" x14ac:dyDescent="0.2">
      <c r="A65" s="23" t="s">
        <v>476</v>
      </c>
      <c r="B65" s="23" t="s">
        <v>26</v>
      </c>
      <c r="C65" s="23" t="s">
        <v>27</v>
      </c>
      <c r="D65" s="23" t="s">
        <v>479</v>
      </c>
      <c r="E65" s="23" t="s">
        <v>491</v>
      </c>
      <c r="F65" s="23" t="s">
        <v>487</v>
      </c>
      <c r="G65" s="57" t="s">
        <v>541</v>
      </c>
      <c r="H65" s="13" t="s">
        <v>540</v>
      </c>
      <c r="I65" s="33">
        <v>540000</v>
      </c>
      <c r="J65" s="33">
        <v>562000</v>
      </c>
    </row>
    <row r="66" spans="1:10" ht="38.25" hidden="1" x14ac:dyDescent="0.2">
      <c r="G66" s="21" t="s">
        <v>586</v>
      </c>
      <c r="H66" s="13" t="s">
        <v>324</v>
      </c>
      <c r="I66" s="33">
        <f>I67</f>
        <v>0</v>
      </c>
      <c r="J66" s="33">
        <f>J67</f>
        <v>0</v>
      </c>
    </row>
    <row r="67" spans="1:10" ht="38.25" hidden="1" x14ac:dyDescent="0.2">
      <c r="G67" s="21" t="s">
        <v>587</v>
      </c>
      <c r="H67" s="13" t="s">
        <v>588</v>
      </c>
      <c r="I67" s="33"/>
      <c r="J67" s="33"/>
    </row>
    <row r="68" spans="1:10" hidden="1" x14ac:dyDescent="0.2">
      <c r="G68" s="19" t="s">
        <v>235</v>
      </c>
      <c r="H68" s="16" t="s">
        <v>234</v>
      </c>
      <c r="I68" s="32">
        <f>I71+I69</f>
        <v>0</v>
      </c>
      <c r="J68" s="32">
        <f>J71+J69</f>
        <v>0</v>
      </c>
    </row>
    <row r="69" spans="1:10" ht="25.5" hidden="1" x14ac:dyDescent="0.2">
      <c r="G69" s="21" t="s">
        <v>327</v>
      </c>
      <c r="H69" s="13" t="s">
        <v>325</v>
      </c>
      <c r="I69" s="33">
        <f>I70</f>
        <v>0</v>
      </c>
      <c r="J69" s="33">
        <f>J70</f>
        <v>0</v>
      </c>
    </row>
    <row r="70" spans="1:10" ht="38.25" hidden="1" x14ac:dyDescent="0.2">
      <c r="G70" s="22" t="s">
        <v>328</v>
      </c>
      <c r="H70" s="13" t="s">
        <v>326</v>
      </c>
      <c r="I70" s="33"/>
      <c r="J70" s="33"/>
    </row>
    <row r="71" spans="1:10" hidden="1" x14ac:dyDescent="0.2">
      <c r="G71" s="21" t="s">
        <v>612</v>
      </c>
      <c r="H71" s="13" t="s">
        <v>613</v>
      </c>
      <c r="I71" s="33">
        <f>I72</f>
        <v>0</v>
      </c>
      <c r="J71" s="33">
        <f>J72</f>
        <v>0</v>
      </c>
    </row>
    <row r="72" spans="1:10" ht="51" hidden="1" x14ac:dyDescent="0.2">
      <c r="G72" s="21" t="s">
        <v>614</v>
      </c>
      <c r="H72" s="13" t="s">
        <v>615</v>
      </c>
      <c r="I72" s="33">
        <v>0</v>
      </c>
      <c r="J72" s="33">
        <v>0</v>
      </c>
    </row>
    <row r="73" spans="1:10" ht="20.25" customHeight="1" x14ac:dyDescent="0.2">
      <c r="A73" s="23" t="s">
        <v>476</v>
      </c>
      <c r="B73" s="23" t="s">
        <v>31</v>
      </c>
      <c r="C73" s="23" t="s">
        <v>32</v>
      </c>
      <c r="D73" s="23" t="s">
        <v>479</v>
      </c>
      <c r="E73" s="23" t="s">
        <v>495</v>
      </c>
      <c r="F73" s="23" t="s">
        <v>487</v>
      </c>
      <c r="G73" s="11" t="s">
        <v>348</v>
      </c>
      <c r="H73" s="16" t="s">
        <v>421</v>
      </c>
      <c r="I73" s="32">
        <f>I74+I102+I105</f>
        <v>30698199.579999998</v>
      </c>
      <c r="J73" s="32">
        <f>J74+J102+J105</f>
        <v>29000553.379999999</v>
      </c>
    </row>
    <row r="74" spans="1:10" s="26" customFormat="1" ht="25.5" x14ac:dyDescent="0.2">
      <c r="A74" s="25" t="s">
        <v>476</v>
      </c>
      <c r="B74" s="25" t="s">
        <v>35</v>
      </c>
      <c r="C74" s="25" t="s">
        <v>36</v>
      </c>
      <c r="D74" s="25" t="s">
        <v>479</v>
      </c>
      <c r="E74" s="25" t="s">
        <v>495</v>
      </c>
      <c r="F74" s="25" t="s">
        <v>487</v>
      </c>
      <c r="G74" s="11" t="s">
        <v>350</v>
      </c>
      <c r="H74" s="16" t="s">
        <v>393</v>
      </c>
      <c r="I74" s="32">
        <f>I75+I78+I87+I90</f>
        <v>30698199.579999998</v>
      </c>
      <c r="J74" s="32">
        <f>J75+J78+J87+J90</f>
        <v>29000553.379999999</v>
      </c>
    </row>
    <row r="75" spans="1:10" s="26" customFormat="1" ht="18.75" customHeight="1" x14ac:dyDescent="0.2">
      <c r="A75" s="25" t="s">
        <v>476</v>
      </c>
      <c r="B75" s="25" t="s">
        <v>239</v>
      </c>
      <c r="C75" s="25" t="s">
        <v>240</v>
      </c>
      <c r="D75" s="25" t="s">
        <v>479</v>
      </c>
      <c r="E75" s="25" t="s">
        <v>495</v>
      </c>
      <c r="F75" s="25" t="s">
        <v>487</v>
      </c>
      <c r="G75" s="11" t="s">
        <v>642</v>
      </c>
      <c r="H75" s="16" t="s">
        <v>568</v>
      </c>
      <c r="I75" s="32">
        <f>I76</f>
        <v>10140330</v>
      </c>
      <c r="J75" s="32">
        <f>J76</f>
        <v>10140330</v>
      </c>
    </row>
    <row r="76" spans="1:10" x14ac:dyDescent="0.2">
      <c r="A76" s="23" t="s">
        <v>476</v>
      </c>
      <c r="B76" s="23" t="s">
        <v>242</v>
      </c>
      <c r="C76" s="23" t="s">
        <v>243</v>
      </c>
      <c r="D76" s="23" t="s">
        <v>479</v>
      </c>
      <c r="E76" s="23" t="s">
        <v>495</v>
      </c>
      <c r="F76" s="23" t="s">
        <v>487</v>
      </c>
      <c r="G76" s="12" t="s">
        <v>357</v>
      </c>
      <c r="H76" s="13" t="s">
        <v>569</v>
      </c>
      <c r="I76" s="33">
        <f>I77</f>
        <v>10140330</v>
      </c>
      <c r="J76" s="33">
        <f>J77</f>
        <v>10140330</v>
      </c>
    </row>
    <row r="77" spans="1:10" ht="27.75" customHeight="1" x14ac:dyDescent="0.2">
      <c r="A77" s="23" t="s">
        <v>476</v>
      </c>
      <c r="B77" s="23" t="s">
        <v>245</v>
      </c>
      <c r="C77" s="23" t="s">
        <v>246</v>
      </c>
      <c r="D77" s="23" t="s">
        <v>479</v>
      </c>
      <c r="E77" s="23" t="s">
        <v>495</v>
      </c>
      <c r="F77" s="23" t="s">
        <v>487</v>
      </c>
      <c r="G77" s="12" t="s">
        <v>616</v>
      </c>
      <c r="H77" s="13" t="s">
        <v>570</v>
      </c>
      <c r="I77" s="33">
        <v>10140330</v>
      </c>
      <c r="J77" s="33">
        <v>10140330</v>
      </c>
    </row>
    <row r="78" spans="1:10" s="26" customFormat="1" ht="27" customHeight="1" x14ac:dyDescent="0.2">
      <c r="A78" s="25"/>
      <c r="B78" s="25"/>
      <c r="C78" s="25"/>
      <c r="D78" s="25"/>
      <c r="E78" s="25"/>
      <c r="F78" s="25"/>
      <c r="G78" s="11" t="s">
        <v>643</v>
      </c>
      <c r="H78" s="16" t="s">
        <v>571</v>
      </c>
      <c r="I78" s="32">
        <f>I85+I83+I79+I81</f>
        <v>18901138.579999998</v>
      </c>
      <c r="J78" s="32">
        <f>J85+J83+J79+J81</f>
        <v>17203492.379999999</v>
      </c>
    </row>
    <row r="79" spans="1:10" ht="52.5" customHeight="1" x14ac:dyDescent="0.2">
      <c r="G79" s="27" t="s">
        <v>637</v>
      </c>
      <c r="H79" s="13" t="s">
        <v>640</v>
      </c>
      <c r="I79" s="33">
        <f>I80</f>
        <v>10986107.98</v>
      </c>
      <c r="J79" s="33">
        <f>J80</f>
        <v>9338191.7799999993</v>
      </c>
    </row>
    <row r="80" spans="1:10" ht="57.75" customHeight="1" x14ac:dyDescent="0.2">
      <c r="G80" s="27" t="s">
        <v>638</v>
      </c>
      <c r="H80" s="13" t="s">
        <v>639</v>
      </c>
      <c r="I80" s="33">
        <v>10986107.98</v>
      </c>
      <c r="J80" s="33">
        <v>9338191.7799999993</v>
      </c>
    </row>
    <row r="81" spans="1:14" ht="25.5" x14ac:dyDescent="0.2">
      <c r="G81" s="28" t="s">
        <v>589</v>
      </c>
      <c r="H81" s="13" t="s">
        <v>590</v>
      </c>
      <c r="I81" s="33">
        <f>I82</f>
        <v>6207277</v>
      </c>
      <c r="J81" s="33">
        <f>J82</f>
        <v>6157547</v>
      </c>
    </row>
    <row r="82" spans="1:14" ht="24.75" customHeight="1" x14ac:dyDescent="0.2">
      <c r="G82" s="27" t="s">
        <v>591</v>
      </c>
      <c r="H82" s="13" t="s">
        <v>592</v>
      </c>
      <c r="I82" s="33">
        <v>6207277</v>
      </c>
      <c r="J82" s="33">
        <v>6157547</v>
      </c>
    </row>
    <row r="83" spans="1:14" hidden="1" x14ac:dyDescent="0.2">
      <c r="G83" s="28"/>
      <c r="H83" s="13" t="s">
        <v>572</v>
      </c>
      <c r="I83" s="33">
        <f>I84</f>
        <v>0</v>
      </c>
      <c r="J83" s="33">
        <f>J84</f>
        <v>0</v>
      </c>
    </row>
    <row r="84" spans="1:14" ht="54" hidden="1" customHeight="1" x14ac:dyDescent="0.2">
      <c r="G84" s="27"/>
      <c r="H84" s="13" t="s">
        <v>573</v>
      </c>
      <c r="I84" s="33">
        <v>0</v>
      </c>
      <c r="J84" s="33">
        <v>0</v>
      </c>
    </row>
    <row r="85" spans="1:14" ht="13.5" customHeight="1" x14ac:dyDescent="0.2">
      <c r="G85" s="12" t="s">
        <v>34</v>
      </c>
      <c r="H85" s="13" t="s">
        <v>574</v>
      </c>
      <c r="I85" s="33">
        <f>I86</f>
        <v>1707753.6</v>
      </c>
      <c r="J85" s="33">
        <f>J86</f>
        <v>1707753.6</v>
      </c>
    </row>
    <row r="86" spans="1:14" ht="12.75" customHeight="1" x14ac:dyDescent="0.2">
      <c r="G86" s="12" t="s">
        <v>539</v>
      </c>
      <c r="H86" s="13" t="s">
        <v>575</v>
      </c>
      <c r="I86" s="33">
        <f>1199700+477722+30331.6</f>
        <v>1707753.6</v>
      </c>
      <c r="J86" s="33">
        <f>1199700+477722+30331.6</f>
        <v>1707753.6</v>
      </c>
    </row>
    <row r="87" spans="1:14" s="26" customFormat="1" ht="15.75" customHeight="1" x14ac:dyDescent="0.2">
      <c r="A87" s="25"/>
      <c r="B87" s="25"/>
      <c r="C87" s="25"/>
      <c r="D87" s="25"/>
      <c r="E87" s="25"/>
      <c r="F87" s="25"/>
      <c r="G87" s="29" t="s">
        <v>644</v>
      </c>
      <c r="H87" s="18" t="s">
        <v>576</v>
      </c>
      <c r="I87" s="32">
        <f>I88</f>
        <v>1656731</v>
      </c>
      <c r="J87" s="32">
        <f>J88</f>
        <v>1656731</v>
      </c>
    </row>
    <row r="88" spans="1:14" ht="25.5" x14ac:dyDescent="0.2">
      <c r="G88" s="30" t="s">
        <v>593</v>
      </c>
      <c r="H88" s="17" t="s">
        <v>594</v>
      </c>
      <c r="I88" s="33">
        <f>I89</f>
        <v>1656731</v>
      </c>
      <c r="J88" s="33">
        <f>J89</f>
        <v>1656731</v>
      </c>
    </row>
    <row r="89" spans="1:14" ht="27" customHeight="1" x14ac:dyDescent="0.2">
      <c r="G89" s="30" t="s">
        <v>593</v>
      </c>
      <c r="H89" s="17" t="s">
        <v>595</v>
      </c>
      <c r="I89" s="33">
        <v>1656731</v>
      </c>
      <c r="J89" s="33">
        <v>1656731</v>
      </c>
    </row>
    <row r="90" spans="1:14" ht="16.5" hidden="1" customHeight="1" x14ac:dyDescent="0.2">
      <c r="G90" s="31" t="s">
        <v>437</v>
      </c>
      <c r="H90" s="18" t="s">
        <v>596</v>
      </c>
      <c r="I90" s="32">
        <f>I91+I93+I97</f>
        <v>0</v>
      </c>
      <c r="J90" s="32">
        <f>J91+J93+J97</f>
        <v>0</v>
      </c>
    </row>
    <row r="91" spans="1:14" ht="38.25" hidden="1" x14ac:dyDescent="0.2">
      <c r="G91" s="30" t="s">
        <v>597</v>
      </c>
      <c r="H91" s="17" t="s">
        <v>598</v>
      </c>
      <c r="I91" s="33">
        <f>I92</f>
        <v>0</v>
      </c>
      <c r="J91" s="33">
        <f>J92</f>
        <v>0</v>
      </c>
    </row>
    <row r="92" spans="1:14" ht="51" hidden="1" x14ac:dyDescent="0.2">
      <c r="G92" s="30" t="s">
        <v>599</v>
      </c>
      <c r="H92" s="17" t="s">
        <v>600</v>
      </c>
      <c r="I92" s="33"/>
      <c r="J92" s="33"/>
    </row>
    <row r="93" spans="1:14" ht="38.25" hidden="1" x14ac:dyDescent="0.2">
      <c r="G93" s="30" t="s">
        <v>617</v>
      </c>
      <c r="H93" s="17" t="s">
        <v>618</v>
      </c>
      <c r="I93" s="33">
        <f>I94</f>
        <v>0</v>
      </c>
      <c r="J93" s="34"/>
      <c r="L93" s="8"/>
      <c r="N93" s="9"/>
    </row>
    <row r="94" spans="1:14" ht="45.75" hidden="1" customHeight="1" x14ac:dyDescent="0.2">
      <c r="G94" s="30" t="s">
        <v>619</v>
      </c>
      <c r="H94" s="17" t="s">
        <v>620</v>
      </c>
      <c r="I94" s="33">
        <v>0</v>
      </c>
      <c r="J94" s="34"/>
      <c r="L94" s="8"/>
      <c r="N94" s="9"/>
    </row>
    <row r="95" spans="1:14" ht="38.25" hidden="1" x14ac:dyDescent="0.2">
      <c r="G95" s="30" t="s">
        <v>597</v>
      </c>
      <c r="H95" s="17" t="s">
        <v>598</v>
      </c>
      <c r="I95" s="33">
        <f>I96</f>
        <v>0</v>
      </c>
      <c r="J95" s="34"/>
      <c r="L95" s="8"/>
      <c r="N95" s="9"/>
    </row>
    <row r="96" spans="1:14" ht="51" hidden="1" x14ac:dyDescent="0.2">
      <c r="G96" s="30" t="s">
        <v>599</v>
      </c>
      <c r="H96" s="17" t="s">
        <v>600</v>
      </c>
      <c r="I96" s="33"/>
      <c r="J96" s="34"/>
      <c r="L96" s="8"/>
      <c r="N96" s="9"/>
    </row>
    <row r="97" spans="1:14" ht="12" hidden="1" customHeight="1" x14ac:dyDescent="0.2">
      <c r="G97" s="30" t="s">
        <v>621</v>
      </c>
      <c r="H97" s="17" t="s">
        <v>622</v>
      </c>
      <c r="I97" s="33">
        <f>I98</f>
        <v>0</v>
      </c>
      <c r="J97" s="33">
        <f>J98</f>
        <v>0</v>
      </c>
      <c r="L97" s="7"/>
      <c r="N97" s="9"/>
    </row>
    <row r="98" spans="1:14" ht="12.75" hidden="1" customHeight="1" x14ac:dyDescent="0.2">
      <c r="G98" s="30" t="s">
        <v>623</v>
      </c>
      <c r="H98" s="17" t="s">
        <v>624</v>
      </c>
      <c r="I98" s="33">
        <v>0</v>
      </c>
      <c r="J98" s="33">
        <v>0</v>
      </c>
      <c r="L98" s="8"/>
      <c r="N98" s="9"/>
    </row>
    <row r="99" spans="1:14" hidden="1" x14ac:dyDescent="0.2">
      <c r="G99" s="30"/>
      <c r="H99" s="17"/>
      <c r="I99" s="33"/>
      <c r="J99" s="33"/>
    </row>
    <row r="100" spans="1:14" hidden="1" x14ac:dyDescent="0.2">
      <c r="G100" s="30"/>
      <c r="H100" s="17"/>
      <c r="I100" s="33"/>
      <c r="J100" s="33"/>
    </row>
    <row r="101" spans="1:14" hidden="1" x14ac:dyDescent="0.2">
      <c r="G101" s="30"/>
      <c r="H101" s="17"/>
      <c r="I101" s="33"/>
      <c r="J101" s="33"/>
    </row>
    <row r="102" spans="1:14" ht="15" hidden="1" customHeight="1" x14ac:dyDescent="0.2">
      <c r="G102" s="40" t="s">
        <v>601</v>
      </c>
      <c r="H102" s="18" t="s">
        <v>602</v>
      </c>
      <c r="I102" s="32">
        <f>I103</f>
        <v>0</v>
      </c>
      <c r="J102" s="32">
        <f>J103</f>
        <v>0</v>
      </c>
    </row>
    <row r="103" spans="1:14" ht="25.5" hidden="1" x14ac:dyDescent="0.2">
      <c r="G103" s="41" t="s">
        <v>603</v>
      </c>
      <c r="H103" s="17" t="s">
        <v>604</v>
      </c>
      <c r="I103" s="33">
        <f>I104</f>
        <v>0</v>
      </c>
      <c r="J103" s="33">
        <f>J104</f>
        <v>0</v>
      </c>
    </row>
    <row r="104" spans="1:14" ht="25.5" hidden="1" x14ac:dyDescent="0.2">
      <c r="G104" s="41" t="s">
        <v>605</v>
      </c>
      <c r="H104" s="17" t="s">
        <v>606</v>
      </c>
      <c r="I104" s="33"/>
      <c r="J104" s="33"/>
    </row>
    <row r="105" spans="1:14" ht="25.5" hidden="1" x14ac:dyDescent="0.2">
      <c r="G105" s="40" t="s">
        <v>607</v>
      </c>
      <c r="H105" s="18" t="s">
        <v>608</v>
      </c>
      <c r="I105" s="32">
        <f>I106</f>
        <v>0</v>
      </c>
      <c r="J105" s="32">
        <f>J106</f>
        <v>0</v>
      </c>
    </row>
    <row r="106" spans="1:14" hidden="1" x14ac:dyDescent="0.2">
      <c r="G106" s="41" t="s">
        <v>609</v>
      </c>
      <c r="H106" s="17" t="s">
        <v>610</v>
      </c>
      <c r="I106" s="33">
        <f>I107</f>
        <v>0</v>
      </c>
      <c r="J106" s="33">
        <f>J107</f>
        <v>0</v>
      </c>
    </row>
    <row r="107" spans="1:14" hidden="1" x14ac:dyDescent="0.2">
      <c r="G107" s="41" t="s">
        <v>609</v>
      </c>
      <c r="H107" s="17" t="s">
        <v>611</v>
      </c>
      <c r="I107" s="33"/>
      <c r="J107" s="33"/>
    </row>
    <row r="108" spans="1:14" x14ac:dyDescent="0.2">
      <c r="A108" s="23" t="s">
        <v>476</v>
      </c>
      <c r="B108" s="23" t="s">
        <v>253</v>
      </c>
      <c r="C108" s="23" t="s">
        <v>254</v>
      </c>
      <c r="D108" s="23" t="s">
        <v>479</v>
      </c>
      <c r="E108" s="23" t="s">
        <v>495</v>
      </c>
      <c r="F108" s="23" t="s">
        <v>487</v>
      </c>
      <c r="G108" s="11" t="s">
        <v>293</v>
      </c>
      <c r="H108" s="13"/>
      <c r="I108" s="32">
        <f>I11+I73</f>
        <v>137449399.57999998</v>
      </c>
      <c r="J108" s="32">
        <f>J11+J73</f>
        <v>138907653.38</v>
      </c>
    </row>
    <row r="109" spans="1:14" s="26" customFormat="1" x14ac:dyDescent="0.2">
      <c r="A109" s="25" t="s">
        <v>476</v>
      </c>
      <c r="B109" s="25" t="s">
        <v>427</v>
      </c>
      <c r="C109" s="25" t="s">
        <v>428</v>
      </c>
      <c r="D109" s="25" t="s">
        <v>479</v>
      </c>
      <c r="E109" s="25" t="s">
        <v>480</v>
      </c>
      <c r="F109" s="25" t="s">
        <v>355</v>
      </c>
      <c r="G109" s="11"/>
      <c r="H109" s="16"/>
      <c r="I109" s="7"/>
    </row>
    <row r="110" spans="1:14" x14ac:dyDescent="0.2">
      <c r="A110" s="23" t="s">
        <v>476</v>
      </c>
      <c r="B110" s="23" t="s">
        <v>427</v>
      </c>
      <c r="C110" s="23" t="s">
        <v>428</v>
      </c>
      <c r="D110" s="23" t="s">
        <v>479</v>
      </c>
      <c r="E110" s="23" t="s">
        <v>491</v>
      </c>
      <c r="F110" s="23" t="s">
        <v>355</v>
      </c>
      <c r="H110" s="13"/>
      <c r="I110" s="8"/>
    </row>
    <row r="111" spans="1:14" x14ac:dyDescent="0.2">
      <c r="A111" s="23" t="s">
        <v>476</v>
      </c>
      <c r="B111" s="23" t="s">
        <v>430</v>
      </c>
      <c r="C111" s="23" t="s">
        <v>431</v>
      </c>
      <c r="D111" s="23" t="s">
        <v>479</v>
      </c>
      <c r="E111" s="23" t="s">
        <v>491</v>
      </c>
      <c r="F111" s="23" t="s">
        <v>355</v>
      </c>
      <c r="H111" s="13"/>
      <c r="I111" s="8"/>
    </row>
    <row r="112" spans="1:14" x14ac:dyDescent="0.2">
      <c r="A112" s="23" t="s">
        <v>476</v>
      </c>
      <c r="B112" s="23" t="s">
        <v>433</v>
      </c>
      <c r="C112" s="23" t="s">
        <v>434</v>
      </c>
      <c r="D112" s="23" t="s">
        <v>479</v>
      </c>
      <c r="E112" s="23" t="s">
        <v>491</v>
      </c>
      <c r="F112" s="23" t="s">
        <v>355</v>
      </c>
      <c r="H112" s="13"/>
      <c r="I112" s="8"/>
    </row>
    <row r="113" spans="1:9" s="26" customFormat="1" x14ac:dyDescent="0.2">
      <c r="A113" s="25" t="s">
        <v>476</v>
      </c>
      <c r="B113" s="25" t="s">
        <v>436</v>
      </c>
      <c r="C113" s="25" t="s">
        <v>437</v>
      </c>
      <c r="D113" s="25" t="s">
        <v>479</v>
      </c>
      <c r="E113" s="25" t="s">
        <v>480</v>
      </c>
      <c r="F113" s="25" t="s">
        <v>355</v>
      </c>
      <c r="G113" s="11"/>
      <c r="H113" s="16"/>
      <c r="I113" s="7"/>
    </row>
    <row r="114" spans="1:9" x14ac:dyDescent="0.2">
      <c r="A114" s="23" t="s">
        <v>476</v>
      </c>
      <c r="B114" s="23" t="s">
        <v>439</v>
      </c>
      <c r="C114" s="23" t="s">
        <v>440</v>
      </c>
      <c r="D114" s="23" t="s">
        <v>479</v>
      </c>
      <c r="E114" s="23" t="s">
        <v>491</v>
      </c>
      <c r="F114" s="23" t="s">
        <v>355</v>
      </c>
      <c r="H114" s="13"/>
      <c r="I114" s="8"/>
    </row>
    <row r="115" spans="1:9" s="26" customFormat="1" x14ac:dyDescent="0.2">
      <c r="A115" s="25" t="s">
        <v>476</v>
      </c>
      <c r="B115" s="25" t="s">
        <v>442</v>
      </c>
      <c r="C115" s="25" t="s">
        <v>443</v>
      </c>
      <c r="D115" s="25" t="s">
        <v>479</v>
      </c>
      <c r="E115" s="25" t="s">
        <v>480</v>
      </c>
      <c r="F115" s="25" t="s">
        <v>355</v>
      </c>
      <c r="G115" s="11"/>
      <c r="H115" s="16"/>
      <c r="I115" s="7"/>
    </row>
    <row r="116" spans="1:9" x14ac:dyDescent="0.2">
      <c r="A116" s="23" t="s">
        <v>476</v>
      </c>
      <c r="B116" s="23" t="s">
        <v>442</v>
      </c>
      <c r="C116" s="23" t="s">
        <v>443</v>
      </c>
      <c r="D116" s="23" t="s">
        <v>479</v>
      </c>
      <c r="E116" s="23" t="s">
        <v>491</v>
      </c>
      <c r="F116" s="23" t="s">
        <v>355</v>
      </c>
      <c r="H116" s="13"/>
      <c r="I116" s="8"/>
    </row>
    <row r="117" spans="1:9" x14ac:dyDescent="0.2">
      <c r="A117" s="23" t="s">
        <v>476</v>
      </c>
      <c r="B117" s="23" t="s">
        <v>445</v>
      </c>
      <c r="C117" s="23" t="s">
        <v>446</v>
      </c>
      <c r="D117" s="23" t="s">
        <v>479</v>
      </c>
      <c r="E117" s="23" t="s">
        <v>491</v>
      </c>
      <c r="F117" s="23" t="s">
        <v>355</v>
      </c>
      <c r="H117" s="13"/>
      <c r="I117" s="8"/>
    </row>
    <row r="118" spans="1:9" s="26" customFormat="1" x14ac:dyDescent="0.2">
      <c r="A118" s="25" t="s">
        <v>476</v>
      </c>
      <c r="B118" s="25" t="s">
        <v>448</v>
      </c>
      <c r="C118" s="25" t="s">
        <v>449</v>
      </c>
      <c r="D118" s="25" t="s">
        <v>479</v>
      </c>
      <c r="E118" s="25" t="s">
        <v>480</v>
      </c>
      <c r="F118" s="25" t="s">
        <v>355</v>
      </c>
      <c r="G118" s="11"/>
      <c r="H118" s="16"/>
      <c r="I118" s="7"/>
    </row>
    <row r="119" spans="1:9" x14ac:dyDescent="0.2">
      <c r="A119" s="23" t="s">
        <v>476</v>
      </c>
      <c r="B119" s="23" t="s">
        <v>448</v>
      </c>
      <c r="C119" s="23" t="s">
        <v>449</v>
      </c>
      <c r="D119" s="23" t="s">
        <v>479</v>
      </c>
      <c r="E119" s="23" t="s">
        <v>491</v>
      </c>
      <c r="F119" s="23" t="s">
        <v>355</v>
      </c>
      <c r="H119" s="13"/>
      <c r="I119" s="8"/>
    </row>
    <row r="120" spans="1:9" s="26" customFormat="1" x14ac:dyDescent="0.2">
      <c r="A120" s="25" t="s">
        <v>476</v>
      </c>
      <c r="B120" s="25" t="s">
        <v>477</v>
      </c>
      <c r="C120" s="25" t="s">
        <v>478</v>
      </c>
      <c r="D120" s="25" t="s">
        <v>479</v>
      </c>
      <c r="E120" s="25" t="s">
        <v>480</v>
      </c>
      <c r="F120" s="25" t="s">
        <v>476</v>
      </c>
      <c r="G120" s="11"/>
      <c r="H120" s="42"/>
      <c r="I120" s="7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6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6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6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6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6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6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6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6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6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6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6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6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6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6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6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6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6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6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6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6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6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6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6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6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6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6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6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6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6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6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6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6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6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6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6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6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6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6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6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6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6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6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6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6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6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6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6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6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6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6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6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6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6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6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6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6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6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6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6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6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6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6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6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6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6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6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6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6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6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6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6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6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6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6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6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6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6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6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6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6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6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6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6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6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6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6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6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6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6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6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6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6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6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6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6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6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6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6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6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6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6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6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6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6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6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6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6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6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6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6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6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6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6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6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6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6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6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6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6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6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6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6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6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6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6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6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6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6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6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6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6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6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6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2021-11-03T14:52:33Z</cp:lastPrinted>
  <dcterms:created xsi:type="dcterms:W3CDTF">2007-10-09T06:40:10Z</dcterms:created>
  <dcterms:modified xsi:type="dcterms:W3CDTF">2022-11-10T13:57:37Z</dcterms:modified>
</cp:coreProperties>
</file>