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 квартал 2022\"/>
    </mc:Choice>
  </mc:AlternateContent>
  <xr:revisionPtr revIDLastSave="0" documentId="13_ncr:1_{EA204273-745C-4B5A-9402-392B3F2C3FBF}" xr6:coauthVersionLast="40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H38" i="1" l="1"/>
  <c r="H33" i="1"/>
  <c r="G29" i="1"/>
  <c r="F29" i="1"/>
  <c r="H29" i="1" s="1"/>
  <c r="H22" i="1"/>
  <c r="H23" i="1"/>
  <c r="H24" i="1"/>
  <c r="H25" i="1"/>
  <c r="H26" i="1"/>
  <c r="H28" i="1"/>
  <c r="H30" i="1"/>
  <c r="H32" i="1"/>
  <c r="H35" i="1"/>
  <c r="H36" i="1"/>
  <c r="H21" i="1"/>
  <c r="F17" i="1" l="1"/>
  <c r="H17" i="1" s="1"/>
  <c r="H13" i="1"/>
  <c r="H14" i="1"/>
  <c r="H15" i="1"/>
  <c r="H16" i="1"/>
  <c r="H18" i="1"/>
  <c r="H19" i="1"/>
  <c r="H20" i="1"/>
  <c r="H12" i="1"/>
  <c r="G37" i="1" l="1"/>
  <c r="G34" i="1"/>
  <c r="G31" i="1"/>
  <c r="G22" i="1"/>
  <c r="G17" i="1"/>
  <c r="G7" i="1" l="1"/>
  <c r="F31" i="1"/>
  <c r="H31" i="1" s="1"/>
  <c r="F22" i="1" l="1"/>
  <c r="F9" i="1"/>
  <c r="F27" i="1" l="1"/>
  <c r="H27" i="1" s="1"/>
  <c r="F15" i="1"/>
  <c r="F7" i="1" l="1"/>
  <c r="H10" i="1"/>
  <c r="F37" i="1"/>
  <c r="H37" i="1" s="1"/>
  <c r="F34" i="1"/>
  <c r="H34" i="1" s="1"/>
  <c r="H9" i="1"/>
  <c r="H7" i="1" l="1"/>
  <c r="H11" i="1"/>
</calcChain>
</file>

<file path=xl/sharedStrings.xml><?xml version="1.0" encoding="utf-8"?>
<sst xmlns="http://schemas.openxmlformats.org/spreadsheetml/2006/main" count="142" uniqueCount="86">
  <si>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</si>
  <si>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</si>
  <si>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</si>
  <si>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</si>
  <si>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</si>
  <si>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</si>
  <si>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</si>
  <si>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</si>
  <si>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</si>
  <si>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</si>
  <si>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</si>
  <si>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</si>
  <si>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</si>
  <si>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</si>
  <si>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</si>
  <si>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</si>
  <si>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</si>
  <si>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</si>
  <si>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</si>
  <si>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</si>
  <si>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</si>
  <si>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</si>
  <si>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</si>
  <si>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</si>
  <si>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</si>
  <si>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</si>
  <si>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</si>
  <si>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</si>
  <si>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</si>
  <si>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</si>
  <si>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</si>
  <si>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</si>
  <si>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</si>
  <si>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</si>
  <si>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</si>
  <si>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</si>
  <si>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</si>
  <si>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</si>
  <si>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</si>
  <si>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</si>
  <si>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</si>
  <si>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</si>
  <si>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</si>
  <si>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</si>
  <si>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</si>
  <si>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</si>
  <si>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</si>
  <si>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</si>
  <si>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</si>
  <si>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</si>
  <si>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</si>
  <si>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</si>
  <si>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</si>
  <si>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</si>
  <si>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</si>
  <si>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</si>
  <si>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</si>
  <si>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</si>
  <si>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</si>
  <si>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</si>
  <si>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</si>
  <si>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</si>
  <si>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</si>
  <si>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</si>
  <si>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</si>
  <si>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</si>
  <si>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</si>
  <si>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</si>
  <si>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</si>
  <si>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</si>
  <si>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</si>
  <si>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</si>
  <si>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</si>
  <si>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</si>
  <si>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</si>
  <si>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</si>
  <si>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</si>
  <si>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</si>
  <si>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</si>
  <si>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</si>
  <si>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</si>
  <si>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</si>
  <si>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</si>
  <si>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полугодие 2022 года в сравнении с соответствующим периодом прошлого года</t>
  </si>
  <si>
    <t>Исполнено на 01.07.2022</t>
  </si>
  <si>
    <t>Исполнено на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</si>
</sst>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0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  <xf numFmtId="164" fontId="11" fillId="2" borderId="5" xfId="7" applyNumberFormat="1" applyFont="1" applyFill="1" applyBorder="1" applyAlignment="1" applyProtection="1">
      <alignment horizontal="right" shrinkToFit="1"/>
    </xf>
    <xf numFmtId="164" fontId="9" fillId="0" borderId="5" xfId="12" applyNumberFormat="1" applyFont="1" applyBorder="1" applyAlignment="1" applyProtection="1">
      <alignment horizontal="right" shrinkToFit="1"/>
    </xf>
    <xf numFmtId="164" fontId="11" fillId="2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Border="1" applyAlignment="1" applyProtection="1">
      <alignment horizontal="right" wrapText="1"/>
    </xf>
    <xf numFmtId="164" fontId="1" fillId="0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Fill="1" applyBorder="1" applyAlignment="1" applyProtection="1">
      <alignment horizontal="right" wrapText="1"/>
    </xf>
    <xf numFmtId="164" fontId="1" fillId="0" borderId="5" xfId="13" applyNumberFormat="1" applyFont="1" applyFill="1" applyBorder="1" applyAlignment="1" applyProtection="1">
      <alignment horizontal="right" wrapText="1"/>
    </xf>
    <xf numFmtId="164" fontId="12" fillId="0" borderId="5" xfId="13" applyNumberFormat="1" applyFont="1" applyFill="1" applyBorder="1" applyAlignment="1" applyProtection="1">
      <alignment horizontal="right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8"/>
  <sheetViews>
    <sheetView tabSelected="1" workbookViewId="0">
      <selection activeCell="F4" sqref="F4:F6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5" t="s">
        <v>83</v>
      </c>
      <c r="B2" s="25"/>
      <c r="C2" s="25"/>
      <c r="D2" s="25"/>
      <c r="E2" s="25"/>
      <c r="F2" s="25"/>
      <c r="G2" s="25"/>
      <c r="H2" s="25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6" t="s">
        <v>1</v>
      </c>
      <c r="B4" s="26" t="s">
        <v>2</v>
      </c>
      <c r="C4" s="26" t="s">
        <v>3</v>
      </c>
      <c r="D4" s="28" t="s">
        <v>4</v>
      </c>
      <c r="E4" s="28" t="s">
        <v>5</v>
      </c>
      <c r="F4" s="30" t="s">
        <v>84</v>
      </c>
      <c r="G4" s="30" t="s">
        <v>85</v>
      </c>
      <c r="H4" s="30" t="s">
        <v>6</v>
      </c>
    </row>
    <row r="5" spans="1:8" ht="15" customHeight="1" x14ac:dyDescent="0.25">
      <c r="A5" s="27"/>
      <c r="B5" s="27"/>
      <c r="C5" s="27"/>
      <c r="D5" s="29"/>
      <c r="E5" s="29"/>
      <c r="F5" s="31"/>
      <c r="G5" s="31"/>
      <c r="H5" s="31"/>
    </row>
    <row r="6" spans="1:8" x14ac:dyDescent="0.25">
      <c r="A6" s="27"/>
      <c r="B6" s="27"/>
      <c r="C6" s="27"/>
      <c r="D6" s="29"/>
      <c r="E6" s="29"/>
      <c r="F6" s="31"/>
      <c r="G6" s="31"/>
      <c r="H6" s="31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3">
        <f>F9+F15+F17+F22+F27+F29+F31+F34+F37</f>
        <v>106032.41800000001</v>
      </c>
      <c r="G7" s="32">
        <f>G9+G15+G17+G22+G27+G29+G31+G34+G37</f>
        <v>116774.5</v>
      </c>
      <c r="H7" s="21">
        <f>F7-G7</f>
        <v>-10742.081999999995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33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1">
        <f>F10+F11+F12+F13+F14</f>
        <v>4929.5</v>
      </c>
      <c r="G9" s="34">
        <v>4441.1000000000004</v>
      </c>
      <c r="H9" s="9">
        <f>F9-G9</f>
        <v>488.39999999999964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36">
        <v>1412.7</v>
      </c>
      <c r="G10" s="37">
        <v>1075.4000000000001</v>
      </c>
      <c r="H10" s="9">
        <f>F10-G10</f>
        <v>337.29999999999995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36">
        <v>806.2</v>
      </c>
      <c r="G11" s="37">
        <v>659</v>
      </c>
      <c r="H11" s="9">
        <f t="shared" ref="H11:H38" si="0">F11-G11</f>
        <v>147.20000000000005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36">
        <v>180</v>
      </c>
      <c r="G12" s="37">
        <v>183.5</v>
      </c>
      <c r="H12" s="9">
        <f>F12-G12</f>
        <v>-3.5</v>
      </c>
    </row>
    <row r="13" spans="1:8" x14ac:dyDescent="0.25">
      <c r="A13" s="16" t="s">
        <v>24</v>
      </c>
      <c r="B13" s="17" t="s">
        <v>11</v>
      </c>
      <c r="C13" s="18" t="s">
        <v>25</v>
      </c>
      <c r="D13" s="18" t="s">
        <v>15</v>
      </c>
      <c r="E13" s="18" t="s">
        <v>80</v>
      </c>
      <c r="F13" s="36">
        <v>0</v>
      </c>
      <c r="G13" s="37">
        <v>0</v>
      </c>
      <c r="H13" s="9">
        <f t="shared" ref="H13:H21" si="1">F13-G13</f>
        <v>0</v>
      </c>
    </row>
    <row r="14" spans="1:8" x14ac:dyDescent="0.25">
      <c r="A14" s="16" t="s">
        <v>26</v>
      </c>
      <c r="B14" s="17"/>
      <c r="C14" s="18"/>
      <c r="D14" s="18" t="s">
        <v>15</v>
      </c>
      <c r="E14" s="18" t="s">
        <v>27</v>
      </c>
      <c r="F14" s="36">
        <v>2530.6</v>
      </c>
      <c r="G14" s="37">
        <v>2523.1999999999998</v>
      </c>
      <c r="H14" s="9">
        <f t="shared" si="1"/>
        <v>7.4000000000000909</v>
      </c>
    </row>
    <row r="15" spans="1:8" ht="26.25" x14ac:dyDescent="0.25">
      <c r="A15" s="13" t="s">
        <v>28</v>
      </c>
      <c r="B15" s="14" t="s">
        <v>11</v>
      </c>
      <c r="C15" s="15" t="s">
        <v>29</v>
      </c>
      <c r="D15" s="15"/>
      <c r="E15" s="15"/>
      <c r="F15" s="21">
        <f>F16</f>
        <v>862.8</v>
      </c>
      <c r="G15" s="34">
        <v>0</v>
      </c>
      <c r="H15" s="9">
        <f t="shared" si="1"/>
        <v>862.8</v>
      </c>
    </row>
    <row r="16" spans="1:8" ht="26.25" x14ac:dyDescent="0.25">
      <c r="A16" s="16" t="s">
        <v>30</v>
      </c>
      <c r="B16" s="17" t="s">
        <v>11</v>
      </c>
      <c r="C16" s="18" t="s">
        <v>31</v>
      </c>
      <c r="D16" s="18" t="s">
        <v>19</v>
      </c>
      <c r="E16" s="18" t="s">
        <v>74</v>
      </c>
      <c r="F16" s="36">
        <v>862.8</v>
      </c>
      <c r="G16" s="37">
        <v>0</v>
      </c>
      <c r="H16" s="9">
        <f t="shared" si="1"/>
        <v>862.8</v>
      </c>
    </row>
    <row r="17" spans="1:8" x14ac:dyDescent="0.25">
      <c r="A17" s="13" t="s">
        <v>32</v>
      </c>
      <c r="B17" s="14" t="s">
        <v>11</v>
      </c>
      <c r="C17" s="15" t="s">
        <v>33</v>
      </c>
      <c r="D17" s="15"/>
      <c r="E17" s="15"/>
      <c r="F17" s="21">
        <f>F18+F19+F20+F21</f>
        <v>9303.1999999999989</v>
      </c>
      <c r="G17" s="34">
        <f>G18+G19+G20+G21</f>
        <v>55763.9</v>
      </c>
      <c r="H17" s="9">
        <f t="shared" si="1"/>
        <v>-46460.700000000004</v>
      </c>
    </row>
    <row r="18" spans="1:8" x14ac:dyDescent="0.25">
      <c r="A18" s="16" t="s">
        <v>34</v>
      </c>
      <c r="B18" s="17" t="s">
        <v>11</v>
      </c>
      <c r="C18" s="18" t="s">
        <v>35</v>
      </c>
      <c r="D18" s="18" t="s">
        <v>20</v>
      </c>
      <c r="E18" s="18" t="s">
        <v>36</v>
      </c>
      <c r="F18" s="36">
        <v>526.79999999999995</v>
      </c>
      <c r="G18" s="37">
        <v>404.1</v>
      </c>
      <c r="H18" s="9">
        <f t="shared" si="1"/>
        <v>122.69999999999993</v>
      </c>
    </row>
    <row r="19" spans="1:8" x14ac:dyDescent="0.25">
      <c r="A19" s="16" t="s">
        <v>37</v>
      </c>
      <c r="B19" s="17" t="s">
        <v>11</v>
      </c>
      <c r="C19" s="18" t="s">
        <v>38</v>
      </c>
      <c r="D19" s="18" t="s">
        <v>20</v>
      </c>
      <c r="E19" s="18" t="s">
        <v>39</v>
      </c>
      <c r="F19" s="36">
        <v>8756.4</v>
      </c>
      <c r="G19" s="37">
        <v>55344.800000000003</v>
      </c>
      <c r="H19" s="9">
        <f t="shared" si="1"/>
        <v>-46588.4</v>
      </c>
    </row>
    <row r="20" spans="1:8" x14ac:dyDescent="0.25">
      <c r="A20" s="16" t="s">
        <v>40</v>
      </c>
      <c r="B20" s="17" t="s">
        <v>11</v>
      </c>
      <c r="C20" s="18" t="s">
        <v>41</v>
      </c>
      <c r="D20" s="18" t="s">
        <v>20</v>
      </c>
      <c r="E20" s="18" t="s">
        <v>74</v>
      </c>
      <c r="F20" s="36">
        <v>0</v>
      </c>
      <c r="G20" s="37">
        <v>0</v>
      </c>
      <c r="H20" s="9">
        <f t="shared" si="1"/>
        <v>0</v>
      </c>
    </row>
    <row r="21" spans="1:8" x14ac:dyDescent="0.25">
      <c r="A21" s="16" t="s">
        <v>42</v>
      </c>
      <c r="B21" s="17" t="s">
        <v>11</v>
      </c>
      <c r="C21" s="18" t="s">
        <v>43</v>
      </c>
      <c r="D21" s="18" t="s">
        <v>20</v>
      </c>
      <c r="E21" s="18" t="s">
        <v>44</v>
      </c>
      <c r="F21" s="36">
        <v>20</v>
      </c>
      <c r="G21" s="37">
        <v>15</v>
      </c>
      <c r="H21" s="9">
        <f>F21-G21</f>
        <v>5</v>
      </c>
    </row>
    <row r="22" spans="1:8" x14ac:dyDescent="0.25">
      <c r="A22" s="13" t="s">
        <v>45</v>
      </c>
      <c r="B22" s="14" t="s">
        <v>11</v>
      </c>
      <c r="C22" s="15" t="s">
        <v>46</v>
      </c>
      <c r="D22" s="15"/>
      <c r="E22" s="15"/>
      <c r="F22" s="21">
        <f>F23+F24+F25+F26</f>
        <v>79278.100000000006</v>
      </c>
      <c r="G22" s="34">
        <f>G23+G24+G25+G26</f>
        <v>44445.100000000006</v>
      </c>
      <c r="H22" s="9">
        <f>F22-G22</f>
        <v>34833</v>
      </c>
    </row>
    <row r="23" spans="1:8" x14ac:dyDescent="0.25">
      <c r="A23" s="16" t="s">
        <v>47</v>
      </c>
      <c r="B23" s="17" t="s">
        <v>11</v>
      </c>
      <c r="C23" s="18" t="s">
        <v>48</v>
      </c>
      <c r="D23" s="18" t="s">
        <v>36</v>
      </c>
      <c r="E23" s="18" t="s">
        <v>15</v>
      </c>
      <c r="F23" s="36">
        <v>11885.3</v>
      </c>
      <c r="G23" s="37">
        <v>14420.2</v>
      </c>
      <c r="H23" s="9">
        <f t="shared" ref="H22:H38" si="2">F23-G23</f>
        <v>-2534.9000000000015</v>
      </c>
    </row>
    <row r="24" spans="1:8" x14ac:dyDescent="0.25">
      <c r="A24" s="16" t="s">
        <v>49</v>
      </c>
      <c r="B24" s="17" t="s">
        <v>11</v>
      </c>
      <c r="C24" s="18" t="s">
        <v>50</v>
      </c>
      <c r="D24" s="18" t="s">
        <v>36</v>
      </c>
      <c r="E24" s="18" t="s">
        <v>16</v>
      </c>
      <c r="F24" s="36">
        <v>4236</v>
      </c>
      <c r="G24" s="37">
        <v>5352.1</v>
      </c>
      <c r="H24" s="9">
        <f t="shared" si="2"/>
        <v>-1116.1000000000004</v>
      </c>
    </row>
    <row r="25" spans="1:8" x14ac:dyDescent="0.25">
      <c r="A25" s="16" t="s">
        <v>51</v>
      </c>
      <c r="B25" s="17" t="s">
        <v>11</v>
      </c>
      <c r="C25" s="18" t="s">
        <v>52</v>
      </c>
      <c r="D25" s="18" t="s">
        <v>36</v>
      </c>
      <c r="E25" s="18" t="s">
        <v>19</v>
      </c>
      <c r="F25" s="36">
        <v>45874.2</v>
      </c>
      <c r="G25" s="37">
        <v>13810.3</v>
      </c>
      <c r="H25" s="9">
        <f t="shared" si="2"/>
        <v>32063.899999999998</v>
      </c>
    </row>
    <row r="26" spans="1:8" x14ac:dyDescent="0.25">
      <c r="A26" s="16" t="s">
        <v>53</v>
      </c>
      <c r="B26" s="17" t="s">
        <v>11</v>
      </c>
      <c r="C26" s="18" t="s">
        <v>54</v>
      </c>
      <c r="D26" s="18" t="s">
        <v>36</v>
      </c>
      <c r="E26" s="18" t="s">
        <v>36</v>
      </c>
      <c r="F26" s="36">
        <v>17282.599999999999</v>
      </c>
      <c r="G26" s="37">
        <v>10862.5</v>
      </c>
      <c r="H26" s="9">
        <f t="shared" si="2"/>
        <v>6420.0999999999985</v>
      </c>
    </row>
    <row r="27" spans="1:8" x14ac:dyDescent="0.25">
      <c r="A27" s="13" t="s">
        <v>55</v>
      </c>
      <c r="B27" s="14" t="s">
        <v>11</v>
      </c>
      <c r="C27" s="15" t="s">
        <v>56</v>
      </c>
      <c r="D27" s="15"/>
      <c r="E27" s="15"/>
      <c r="F27" s="21">
        <f>F28</f>
        <v>433.8</v>
      </c>
      <c r="G27" s="34">
        <v>489.9</v>
      </c>
      <c r="H27" s="9">
        <f t="shared" si="2"/>
        <v>-56.099999999999966</v>
      </c>
    </row>
    <row r="28" spans="1:8" x14ac:dyDescent="0.25">
      <c r="A28" s="16" t="s">
        <v>57</v>
      </c>
      <c r="B28" s="17" t="s">
        <v>11</v>
      </c>
      <c r="C28" s="18" t="s">
        <v>58</v>
      </c>
      <c r="D28" s="18" t="s">
        <v>23</v>
      </c>
      <c r="E28" s="18" t="s">
        <v>36</v>
      </c>
      <c r="F28" s="36">
        <v>433.8</v>
      </c>
      <c r="G28" s="37">
        <v>489.9</v>
      </c>
      <c r="H28" s="9">
        <f t="shared" si="2"/>
        <v>-56.099999999999966</v>
      </c>
    </row>
    <row r="29" spans="1:8" x14ac:dyDescent="0.25">
      <c r="A29" s="13" t="s">
        <v>59</v>
      </c>
      <c r="B29" s="14" t="s">
        <v>11</v>
      </c>
      <c r="C29" s="15" t="s">
        <v>60</v>
      </c>
      <c r="D29" s="15"/>
      <c r="E29" s="15"/>
      <c r="F29" s="21">
        <f>F30</f>
        <v>84.1</v>
      </c>
      <c r="G29" s="21">
        <f>G30</f>
        <v>0</v>
      </c>
      <c r="H29" s="9">
        <f t="shared" si="2"/>
        <v>84.1</v>
      </c>
    </row>
    <row r="30" spans="1:8" x14ac:dyDescent="0.25">
      <c r="A30" s="16" t="s">
        <v>61</v>
      </c>
      <c r="B30" s="17" t="s">
        <v>11</v>
      </c>
      <c r="C30" s="18" t="s">
        <v>62</v>
      </c>
      <c r="D30" s="18" t="s">
        <v>81</v>
      </c>
      <c r="E30" s="18" t="s">
        <v>81</v>
      </c>
      <c r="F30" s="36">
        <v>84.1</v>
      </c>
      <c r="G30" s="36">
        <v>0</v>
      </c>
      <c r="H30" s="9">
        <f t="shared" si="2"/>
        <v>84.1</v>
      </c>
    </row>
    <row r="31" spans="1:8" x14ac:dyDescent="0.25">
      <c r="A31" s="13" t="s">
        <v>63</v>
      </c>
      <c r="B31" s="14" t="s">
        <v>11</v>
      </c>
      <c r="C31" s="15" t="s">
        <v>64</v>
      </c>
      <c r="D31" s="15"/>
      <c r="E31" s="15"/>
      <c r="F31" s="21">
        <f>F32+F33</f>
        <v>7057.2</v>
      </c>
      <c r="G31" s="34">
        <f>G32+G33</f>
        <v>7213.9000000000005</v>
      </c>
      <c r="H31" s="9">
        <f t="shared" si="2"/>
        <v>-156.70000000000073</v>
      </c>
    </row>
    <row r="32" spans="1:8" x14ac:dyDescent="0.25">
      <c r="A32" s="16" t="s">
        <v>65</v>
      </c>
      <c r="B32" s="17" t="s">
        <v>11</v>
      </c>
      <c r="C32" s="18" t="s">
        <v>66</v>
      </c>
      <c r="D32" s="18" t="s">
        <v>67</v>
      </c>
      <c r="E32" s="18" t="s">
        <v>15</v>
      </c>
      <c r="F32" s="36">
        <v>6568.3</v>
      </c>
      <c r="G32" s="37">
        <v>6883.8</v>
      </c>
      <c r="H32" s="9">
        <f t="shared" si="2"/>
        <v>-315.5</v>
      </c>
    </row>
    <row r="33" spans="1:8" x14ac:dyDescent="0.25">
      <c r="A33" s="16" t="s">
        <v>68</v>
      </c>
      <c r="B33" s="17" t="s">
        <v>11</v>
      </c>
      <c r="C33" s="18" t="s">
        <v>69</v>
      </c>
      <c r="D33" s="18" t="s">
        <v>67</v>
      </c>
      <c r="E33" s="18" t="s">
        <v>20</v>
      </c>
      <c r="F33" s="36">
        <v>488.9</v>
      </c>
      <c r="G33" s="37">
        <v>330.1</v>
      </c>
      <c r="H33" s="9">
        <f>F33-G33</f>
        <v>158.79999999999995</v>
      </c>
    </row>
    <row r="34" spans="1:8" x14ac:dyDescent="0.25">
      <c r="A34" s="13" t="s">
        <v>70</v>
      </c>
      <c r="B34" s="14" t="s">
        <v>11</v>
      </c>
      <c r="C34" s="15" t="s">
        <v>71</v>
      </c>
      <c r="D34" s="15"/>
      <c r="E34" s="15"/>
      <c r="F34" s="21">
        <f>F35+F36</f>
        <v>4008.7179999999998</v>
      </c>
      <c r="G34" s="34">
        <f>G35+G36</f>
        <v>4359.8</v>
      </c>
      <c r="H34" s="9">
        <f t="shared" si="2"/>
        <v>-351.08200000000033</v>
      </c>
    </row>
    <row r="35" spans="1:8" x14ac:dyDescent="0.25">
      <c r="A35" s="16" t="s">
        <v>72</v>
      </c>
      <c r="B35" s="17" t="s">
        <v>11</v>
      </c>
      <c r="C35" s="18" t="s">
        <v>73</v>
      </c>
      <c r="D35" s="18" t="s">
        <v>74</v>
      </c>
      <c r="E35" s="18" t="s">
        <v>15</v>
      </c>
      <c r="F35" s="36">
        <v>824.3</v>
      </c>
      <c r="G35" s="37">
        <v>715.9</v>
      </c>
      <c r="H35" s="9">
        <f t="shared" si="2"/>
        <v>108.39999999999998</v>
      </c>
    </row>
    <row r="36" spans="1:8" ht="18" customHeight="1" x14ac:dyDescent="0.25">
      <c r="A36" s="16" t="s">
        <v>82</v>
      </c>
      <c r="B36" s="16" t="s">
        <v>75</v>
      </c>
      <c r="C36" s="16" t="s">
        <v>75</v>
      </c>
      <c r="D36" s="19">
        <v>10</v>
      </c>
      <c r="E36" s="18" t="s">
        <v>20</v>
      </c>
      <c r="F36" s="38">
        <v>3184.4180000000001</v>
      </c>
      <c r="G36" s="39">
        <v>3643.9</v>
      </c>
      <c r="H36" s="9">
        <f t="shared" si="2"/>
        <v>-459.48199999999997</v>
      </c>
    </row>
    <row r="37" spans="1:8" x14ac:dyDescent="0.25">
      <c r="A37" s="13" t="s">
        <v>76</v>
      </c>
      <c r="B37" s="14" t="s">
        <v>11</v>
      </c>
      <c r="C37" s="15" t="s">
        <v>77</v>
      </c>
      <c r="D37" s="15"/>
      <c r="E37" s="15"/>
      <c r="F37" s="21">
        <f>F38</f>
        <v>75</v>
      </c>
      <c r="G37" s="34">
        <f>G38</f>
        <v>60.8</v>
      </c>
      <c r="H37" s="9">
        <f t="shared" si="2"/>
        <v>14.200000000000003</v>
      </c>
    </row>
    <row r="38" spans="1:8" x14ac:dyDescent="0.25">
      <c r="A38" s="16" t="s">
        <v>78</v>
      </c>
      <c r="B38" s="17" t="s">
        <v>11</v>
      </c>
      <c r="C38" s="18" t="s">
        <v>79</v>
      </c>
      <c r="D38" s="18" t="s">
        <v>80</v>
      </c>
      <c r="E38" s="18" t="s">
        <v>36</v>
      </c>
      <c r="F38" s="22">
        <v>75</v>
      </c>
      <c r="G38" s="35">
        <v>60.8</v>
      </c>
      <c r="H38" s="9">
        <f>F38-G38</f>
        <v>14.200000000000003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2022-04-19T11:06:08Z</cp:lastPrinted>
  <dcterms:created xsi:type="dcterms:W3CDTF">2020-05-06T05:55:09Z</dcterms:created>
  <dcterms:modified xsi:type="dcterms:W3CDTF">2022-07-18T11:09:02Z</dcterms:modified>
</cp:coreProperties>
</file>