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filterPrivacy="1" defaultThemeVersion="124226"/>
  <xr:revisionPtr revIDLastSave="0" documentId="13_ncr:1_{81CE68C5-7270-4B4A-B817-54A951BB9F0A}" xr6:coauthVersionLast="40" xr6:coauthVersionMax="40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B30" i="1" l="1"/>
  <c r="C30" i="1"/>
  <c r="C29" i="1"/>
  <c r="C9" i="1" l="1"/>
  <c r="B9" i="1"/>
  <c r="D12" i="1"/>
  <c r="D10" i="1" l="1"/>
  <c r="B18" i="1" l="1"/>
  <c r="B13" i="1"/>
  <c r="C18" i="1" l="1"/>
  <c r="C13" i="1" l="1"/>
  <c r="C6" i="1" s="1"/>
  <c r="B29" i="1" l="1"/>
  <c r="D7" i="1"/>
  <c r="D8" i="1"/>
  <c r="D11" i="1"/>
  <c r="D13" i="1"/>
  <c r="D14" i="1"/>
  <c r="D15" i="1"/>
  <c r="D16" i="1"/>
  <c r="D19" i="1"/>
  <c r="D20" i="1"/>
  <c r="D21" i="1"/>
  <c r="D22" i="1"/>
  <c r="D23" i="1"/>
  <c r="D25" i="1"/>
  <c r="D26" i="1"/>
  <c r="D31" i="1"/>
  <c r="D32" i="1"/>
  <c r="D33" i="1"/>
  <c r="D34" i="1"/>
  <c r="D18" i="1"/>
  <c r="C24" i="1"/>
  <c r="C17" i="1" s="1"/>
  <c r="C37" i="1" s="1"/>
  <c r="B24" i="1"/>
  <c r="D9" i="1"/>
  <c r="D24" i="1" l="1"/>
  <c r="B17" i="1"/>
  <c r="D17" i="1" s="1"/>
  <c r="B6" i="1"/>
  <c r="D30" i="1"/>
  <c r="D29" i="1"/>
  <c r="C5" i="1"/>
  <c r="B5" i="1" l="1"/>
  <c r="D5" i="1" s="1"/>
  <c r="B37" i="1"/>
  <c r="D37" i="1" s="1"/>
  <c r="D6" i="1"/>
</calcChain>
</file>

<file path=xl/sharedStrings.xml><?xml version="1.0" encoding="utf-8"?>
<sst xmlns="http://schemas.openxmlformats.org/spreadsheetml/2006/main" count="39" uniqueCount="39">
  <si>
    <t>тыс. руб.</t>
  </si>
  <si>
    <t xml:space="preserve">Наименование </t>
  </si>
  <si>
    <t>НАЛОГОВЫЕ И НЕНАЛОГОВЫЕ ДОХОДЫ</t>
  </si>
  <si>
    <t>Налоговые доходы</t>
  </si>
  <si>
    <t>Налоги на прибыль, доходы</t>
  </si>
  <si>
    <t>Налоги на совокупный доход</t>
  </si>
  <si>
    <t>Налоги на имущество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</si>
  <si>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</si>
  <si>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</si>
  <si>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</si>
  <si>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</si>
  <si>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</si>
  <si>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БЕЗВОЗМЕЗДНЫЕ ПОСТУПЛЕНИЯ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</si>
  <si>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</si>
  <si>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</si>
  <si>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</si>
  <si>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</si>
  <si>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ВСЕГО ДОХОДОВ</t>
  </si>
  <si>
    <t>Налоги на товары (работы, услуги), реализуемые на территории Российской Федерации (Акцизы по подакцизным товарам (продукции), производимым на территории Российской Федерации)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</si>
  <si>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</si>
  <si>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</si>
  <si>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Единый сельскохозяйственный налог</t>
  </si>
  <si>
    <t>Налог на имущество физических лиц</t>
  </si>
  <si>
    <t>Земельный налог с организаций</t>
  </si>
  <si>
    <t>Земельный налог с физических лиц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</si>
  <si>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</si>
  <si>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Доходы от сдачи в аренду имущества, составляющего казну городских поселений (за исключением земельных участков)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</si>
  <si>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</si>
  <si>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учреждений),а также имущества муниципальных унитарных предприятий,в том числе казенных), в части реализации основных средств по указанному имуществу</t>
  </si>
  <si>
    <t xml:space="preserve">  Доходы от продажи земельных участков, находящихся в государственной и муниципальной собственности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</si>
  <si>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</si>
  <si>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БЕЗВОЗМЕЗДНЫЕ ПОСТУПЛЕНИЯ ОТ ДРУГИХ БЮДЖЕТОВ БЮДЖЕТНОЙ СИСТЕМЫ РОССИЙСКОЙ ФЕДЕРАЦИИ</t>
  </si>
  <si>
    <t>Процент  исполнения (%)</t>
  </si>
  <si>
    <t>Платежи в целях возмещения причиненного ущерба (убытков)</t>
  </si>
  <si>
    <t>Возврат остатков субсидий, субвенций и иных межбюджетных трансфертов, имеющих целевое назначение, прошлых лет</t>
  </si>
  <si>
    <t>Утверждено                      на 2022 год</t>
  </si>
  <si>
    <t xml:space="preserve">Исполнено на 01.04.2022 года                       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</si>
  <si>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</si>
  <si>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Сведения об исполнении бюджета города Колы по доходам  в разрезе видов доходов в сравнении с запланированными значениями за  1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</si>
</sst>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.5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0.5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8" fillId="0" borderId="0" xfId="0" applyFont="1" applyAlignment="1">
      <alignment horizontal="right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7"/>
  <sheetViews>
    <sheetView tabSelected="1" topLeftCell="A26" workbookViewId="0">
      <selection activeCell="E31" sqref="E31"/>
    </sheetView>
  </sheetViews>
  <sheetFormatPr defaultRowHeight="15" x14ac:dyDescent="0.25"/>
  <cols>
    <col min="1" max="1" width="59.140625" customWidth="1"/>
    <col min="2" max="2" width="15.7109375" customWidth="1"/>
    <col min="3" max="3" width="16.5703125" customWidth="1"/>
    <col min="4" max="4" width="15.140625" customWidth="1"/>
  </cols>
  <sheetData>
    <row r="1" spans="1:4" x14ac:dyDescent="0.25">
      <c r="A1" s="23" t="s">
        <v>38</v>
      </c>
      <c r="B1" s="23"/>
      <c r="C1" s="23"/>
      <c r="D1" s="23"/>
    </row>
    <row r="2" spans="1:4" ht="18.75" customHeight="1" x14ac:dyDescent="0.25">
      <c r="A2" s="23"/>
      <c r="B2" s="23"/>
      <c r="C2" s="23"/>
      <c r="D2" s="23"/>
    </row>
    <row r="3" spans="1:4" x14ac:dyDescent="0.25">
      <c r="A3" s="1"/>
      <c r="B3" s="1"/>
      <c r="C3" s="1"/>
      <c r="D3" s="15" t="s">
        <v>0</v>
      </c>
    </row>
    <row r="4" spans="1:4" ht="30" x14ac:dyDescent="0.25">
      <c r="A4" s="3" t="s">
        <v>1</v>
      </c>
      <c r="B4" s="5" t="s">
        <v>35</v>
      </c>
      <c r="C4" s="6" t="s">
        <v>36</v>
      </c>
      <c r="D4" s="6" t="s">
        <v>32</v>
      </c>
    </row>
    <row r="5" spans="1:4" x14ac:dyDescent="0.25">
      <c r="A5" s="11" t="s">
        <v>2</v>
      </c>
      <c r="B5" s="21">
        <f>B6+B17</f>
        <v>97192.2</v>
      </c>
      <c r="C5" s="10">
        <f>C6+C17</f>
        <v>22346.300000000003</v>
      </c>
      <c r="D5" s="12">
        <f>C5/B5*100</f>
        <v>22.991865602383736</v>
      </c>
    </row>
    <row r="6" spans="1:4" ht="15.75" x14ac:dyDescent="0.25">
      <c r="A6" s="7" t="s">
        <v>3</v>
      </c>
      <c r="B6" s="21">
        <f>B7+B8+B9+B13</f>
        <v>86753.2</v>
      </c>
      <c r="C6" s="10">
        <f>C7+C8+C9+C13</f>
        <v>19011.7</v>
      </c>
      <c r="D6" s="12">
        <f t="shared" ref="D6:D37" si="0">C6/B6*100</f>
        <v>21.914695942051708</v>
      </c>
    </row>
    <row r="7" spans="1:4" ht="18" customHeight="1" x14ac:dyDescent="0.25">
      <c r="A7" s="2" t="s">
        <v>4</v>
      </c>
      <c r="B7" s="20">
        <v>52000</v>
      </c>
      <c r="C7" s="16">
        <v>10374.6</v>
      </c>
      <c r="D7" s="13">
        <f t="shared" si="0"/>
        <v>19.951153846153847</v>
      </c>
    </row>
    <row r="8" spans="1:4" ht="60" x14ac:dyDescent="0.25">
      <c r="A8" s="2" t="s">
        <v>18</v>
      </c>
      <c r="B8" s="20">
        <v>2079.1999999999998</v>
      </c>
      <c r="C8" s="16">
        <v>548.1</v>
      </c>
      <c r="D8" s="13">
        <f t="shared" si="0"/>
        <v>26.361100423239709</v>
      </c>
    </row>
    <row r="9" spans="1:4" x14ac:dyDescent="0.25">
      <c r="A9" s="2" t="s">
        <v>5</v>
      </c>
      <c r="B9" s="20">
        <f>B10+B11+B12</f>
        <v>12929</v>
      </c>
      <c r="C9" s="20">
        <f>C10+C11+C12</f>
        <v>3134.7999999999997</v>
      </c>
      <c r="D9" s="13">
        <f t="shared" si="0"/>
        <v>24.246268079511175</v>
      </c>
    </row>
    <row r="10" spans="1:4" ht="30" x14ac:dyDescent="0.25">
      <c r="A10" s="4" t="s">
        <v>19</v>
      </c>
      <c r="B10" s="19">
        <v>8000</v>
      </c>
      <c r="C10" s="17">
        <v>1925.6</v>
      </c>
      <c r="D10" s="13">
        <f>C10/B10*100</f>
        <v>24.07</v>
      </c>
    </row>
    <row r="11" spans="1:4" ht="45" x14ac:dyDescent="0.25">
      <c r="A11" s="4" t="s">
        <v>20</v>
      </c>
      <c r="B11" s="19">
        <v>4700</v>
      </c>
      <c r="C11" s="17">
        <v>1159.3</v>
      </c>
      <c r="D11" s="13">
        <f t="shared" si="0"/>
        <v>24.665957446808509</v>
      </c>
    </row>
    <row r="12" spans="1:4" x14ac:dyDescent="0.25">
      <c r="A12" s="4" t="s">
        <v>21</v>
      </c>
      <c r="B12" s="19">
        <v>229</v>
      </c>
      <c r="C12" s="17">
        <v>49.9</v>
      </c>
      <c r="D12" s="13">
        <f t="shared" si="0"/>
        <v>21.790393013100438</v>
      </c>
    </row>
    <row r="13" spans="1:4" x14ac:dyDescent="0.25">
      <c r="A13" s="2" t="s">
        <v>6</v>
      </c>
      <c r="B13" s="20">
        <f>B14+B15+B16</f>
        <v>19745</v>
      </c>
      <c r="C13" s="16">
        <f>C14+C15+C16</f>
        <v>4954.2</v>
      </c>
      <c r="D13" s="13">
        <f t="shared" si="0"/>
        <v>25.09090909090909</v>
      </c>
    </row>
    <row r="14" spans="1:4" x14ac:dyDescent="0.25">
      <c r="A14" s="4" t="s">
        <v>22</v>
      </c>
      <c r="B14" s="19">
        <v>4145</v>
      </c>
      <c r="C14" s="17">
        <v>793.7</v>
      </c>
      <c r="D14" s="13">
        <f t="shared" si="0"/>
        <v>19.148371531966227</v>
      </c>
    </row>
    <row r="15" spans="1:4" x14ac:dyDescent="0.25">
      <c r="A15" s="4" t="s">
        <v>23</v>
      </c>
      <c r="B15" s="19">
        <v>12700</v>
      </c>
      <c r="C15" s="17">
        <v>4018.7</v>
      </c>
      <c r="D15" s="13">
        <f t="shared" si="0"/>
        <v>31.643307086614168</v>
      </c>
    </row>
    <row r="16" spans="1:4" x14ac:dyDescent="0.25">
      <c r="A16" s="4" t="s">
        <v>24</v>
      </c>
      <c r="B16" s="19">
        <v>2900</v>
      </c>
      <c r="C16" s="17">
        <v>141.80000000000001</v>
      </c>
      <c r="D16" s="13">
        <f t="shared" si="0"/>
        <v>4.8896551724137938</v>
      </c>
    </row>
    <row r="17" spans="1:4" ht="15.75" x14ac:dyDescent="0.25">
      <c r="A17" s="7" t="s">
        <v>7</v>
      </c>
      <c r="B17" s="22">
        <f>B18+B23+B24+B27</f>
        <v>10439</v>
      </c>
      <c r="C17" s="18">
        <f>C18+C23+C24+C27</f>
        <v>3334.6000000000004</v>
      </c>
      <c r="D17" s="12">
        <f t="shared" si="0"/>
        <v>31.943672765590573</v>
      </c>
    </row>
    <row r="18" spans="1:4" ht="27" x14ac:dyDescent="0.25">
      <c r="A18" s="8" t="s">
        <v>8</v>
      </c>
      <c r="B18" s="16">
        <f>B19+B20+B21+B22</f>
        <v>9359</v>
      </c>
      <c r="C18" s="16">
        <f>C19+C20+C21+C22</f>
        <v>2866.1000000000004</v>
      </c>
      <c r="D18" s="13">
        <f t="shared" si="0"/>
        <v>30.623998290415642</v>
      </c>
    </row>
    <row r="19" spans="1:4" ht="94.5" customHeight="1" x14ac:dyDescent="0.25">
      <c r="A19" s="9" t="s">
        <v>25</v>
      </c>
      <c r="B19" s="19">
        <v>5554</v>
      </c>
      <c r="C19" s="17">
        <v>2020.4</v>
      </c>
      <c r="D19" s="13">
        <f t="shared" si="0"/>
        <v>36.377385667987042</v>
      </c>
    </row>
    <row r="20" spans="1:4" ht="94.5" customHeight="1" x14ac:dyDescent="0.25">
      <c r="A20" s="9" t="s">
        <v>30</v>
      </c>
      <c r="B20" s="19">
        <v>471</v>
      </c>
      <c r="C20" s="17">
        <v>51.6</v>
      </c>
      <c r="D20" s="13">
        <f t="shared" si="0"/>
        <v>10.955414012738855</v>
      </c>
    </row>
    <row r="21" spans="1:4" ht="60" customHeight="1" x14ac:dyDescent="0.25">
      <c r="A21" s="9" t="s">
        <v>26</v>
      </c>
      <c r="B21" s="19">
        <v>2760</v>
      </c>
      <c r="C21" s="17">
        <v>579.79999999999995</v>
      </c>
      <c r="D21" s="13">
        <f t="shared" si="0"/>
        <v>21.00724637681159</v>
      </c>
    </row>
    <row r="22" spans="1:4" ht="67.5" x14ac:dyDescent="0.25">
      <c r="A22" s="9" t="s">
        <v>27</v>
      </c>
      <c r="B22" s="19">
        <v>574</v>
      </c>
      <c r="C22" s="17">
        <v>214.3</v>
      </c>
      <c r="D22" s="13">
        <f t="shared" si="0"/>
        <v>37.334494773519168</v>
      </c>
    </row>
    <row r="23" spans="1:4" ht="30" x14ac:dyDescent="0.25">
      <c r="A23" s="2" t="s">
        <v>9</v>
      </c>
      <c r="B23" s="20">
        <v>239</v>
      </c>
      <c r="C23" s="16">
        <v>69.3</v>
      </c>
      <c r="D23" s="13">
        <f t="shared" si="0"/>
        <v>28.99581589958159</v>
      </c>
    </row>
    <row r="24" spans="1:4" x14ac:dyDescent="0.25">
      <c r="A24" s="2" t="s">
        <v>10</v>
      </c>
      <c r="B24" s="16">
        <f>B25+B26</f>
        <v>841</v>
      </c>
      <c r="C24" s="16">
        <f>C25+C26</f>
        <v>356.7</v>
      </c>
      <c r="D24" s="13">
        <f t="shared" si="0"/>
        <v>42.41379310344827</v>
      </c>
    </row>
    <row r="25" spans="1:4" ht="105" x14ac:dyDescent="0.25">
      <c r="A25" s="4" t="s">
        <v>28</v>
      </c>
      <c r="B25" s="17">
        <v>58</v>
      </c>
      <c r="C25" s="17">
        <v>330</v>
      </c>
      <c r="D25" s="13">
        <f t="shared" si="0"/>
        <v>568.9655172413793</v>
      </c>
    </row>
    <row r="26" spans="1:4" ht="54.75" customHeight="1" x14ac:dyDescent="0.25">
      <c r="A26" s="4" t="s">
        <v>29</v>
      </c>
      <c r="B26" s="17">
        <v>783</v>
      </c>
      <c r="C26" s="17">
        <v>26.7</v>
      </c>
      <c r="D26" s="13">
        <f t="shared" si="0"/>
        <v>3.4099616858237551</v>
      </c>
    </row>
    <row r="27" spans="1:4" ht="21.75" customHeight="1" x14ac:dyDescent="0.25">
      <c r="A27" s="2" t="s">
        <v>11</v>
      </c>
      <c r="B27" s="16">
        <v>0</v>
      </c>
      <c r="C27" s="16">
        <v>42.5</v>
      </c>
      <c r="D27" s="13"/>
    </row>
    <row r="28" spans="1:4" ht="30" hidden="1" x14ac:dyDescent="0.25">
      <c r="A28" s="4" t="s">
        <v>33</v>
      </c>
      <c r="B28" s="17">
        <v>0</v>
      </c>
      <c r="C28" s="17">
        <v>0</v>
      </c>
      <c r="D28" s="13"/>
    </row>
    <row r="29" spans="1:4" x14ac:dyDescent="0.25">
      <c r="A29" s="11" t="s">
        <v>12</v>
      </c>
      <c r="B29" s="18">
        <f>B30</f>
        <v>144273.60000000001</v>
      </c>
      <c r="C29" s="18">
        <f>C31+C32+C33+C34+C35+C36</f>
        <v>10745.6</v>
      </c>
      <c r="D29" s="12">
        <f t="shared" si="0"/>
        <v>7.4480708875359039</v>
      </c>
    </row>
    <row r="30" spans="1:4" ht="42.75" x14ac:dyDescent="0.25">
      <c r="A30" s="11" t="s">
        <v>31</v>
      </c>
      <c r="B30" s="18">
        <f>B31+B32+B33+B34</f>
        <v>144273.60000000001</v>
      </c>
      <c r="C30" s="18">
        <f>C31+C32+C33+C34</f>
        <v>10780.1</v>
      </c>
      <c r="D30" s="12">
        <f t="shared" si="0"/>
        <v>7.4719837863614691</v>
      </c>
    </row>
    <row r="31" spans="1:4" ht="30" x14ac:dyDescent="0.25">
      <c r="A31" s="2" t="s">
        <v>13</v>
      </c>
      <c r="B31" s="16">
        <v>10067.9</v>
      </c>
      <c r="C31" s="16">
        <v>2517</v>
      </c>
      <c r="D31" s="13">
        <f t="shared" si="0"/>
        <v>25.000248313948291</v>
      </c>
    </row>
    <row r="32" spans="1:4" ht="30" x14ac:dyDescent="0.25">
      <c r="A32" s="2" t="s">
        <v>14</v>
      </c>
      <c r="B32" s="16">
        <v>10647.3</v>
      </c>
      <c r="C32" s="16">
        <v>3240.8</v>
      </c>
      <c r="D32" s="13">
        <f t="shared" si="0"/>
        <v>30.437763564471748</v>
      </c>
    </row>
    <row r="33" spans="1:4" ht="30" x14ac:dyDescent="0.25">
      <c r="A33" s="2" t="s">
        <v>15</v>
      </c>
      <c r="B33" s="16">
        <v>1758.4</v>
      </c>
      <c r="C33" s="16">
        <v>256.2</v>
      </c>
      <c r="D33" s="13">
        <f t="shared" si="0"/>
        <v>14.570063694267516</v>
      </c>
    </row>
    <row r="34" spans="1:4" x14ac:dyDescent="0.25">
      <c r="A34" s="2" t="s">
        <v>16</v>
      </c>
      <c r="B34" s="16">
        <v>121800</v>
      </c>
      <c r="C34" s="16">
        <v>4766.1000000000004</v>
      </c>
      <c r="D34" s="13">
        <f t="shared" si="0"/>
        <v>3.9130541871921185</v>
      </c>
    </row>
    <row r="35" spans="1:4" ht="60" x14ac:dyDescent="0.25">
      <c r="A35" s="2" t="s">
        <v>37</v>
      </c>
      <c r="B35" s="16"/>
      <c r="C35" s="16">
        <v>2</v>
      </c>
      <c r="D35" s="13"/>
    </row>
    <row r="36" spans="1:4" ht="45" x14ac:dyDescent="0.25">
      <c r="A36" s="2" t="s">
        <v>34</v>
      </c>
      <c r="B36" s="16"/>
      <c r="C36" s="16">
        <v>-36.5</v>
      </c>
      <c r="D36" s="13"/>
    </row>
    <row r="37" spans="1:4" x14ac:dyDescent="0.25">
      <c r="A37" s="14" t="s">
        <v>17</v>
      </c>
      <c r="B37" s="18">
        <f>B6+B17+B29</f>
        <v>241465.8</v>
      </c>
      <c r="C37" s="18">
        <f>C6+C17+C29</f>
        <v>33091.9</v>
      </c>
      <c r="D37" s="12">
        <f t="shared" si="0"/>
        <v>13.704590877880015</v>
      </c>
    </row>
  </sheetData>
  <mergeCells count="1">
    <mergeCell ref="A1:D2"/>
  </mergeCell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2022-04-21T06:52:35Z</dcterms:modified>
</cp:coreProperties>
</file>