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filterPrivacy="1" defaultThemeVersion="124226"/>
  <xr:revisionPtr revIDLastSave="0" documentId="13_ncr:1_{3EB20634-4264-4CCD-87FB-2114633A92AD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30" i="1" l="1"/>
  <c r="C13" i="1" l="1"/>
  <c r="C9" i="1"/>
  <c r="D34" i="1"/>
  <c r="D33" i="1"/>
  <c r="D32" i="1"/>
  <c r="D31" i="1"/>
  <c r="B30" i="1"/>
  <c r="B29" i="1" s="1"/>
  <c r="C29" i="1" l="1"/>
  <c r="D29" i="1" s="1"/>
  <c r="D12" i="1" l="1"/>
  <c r="D10" i="1" l="1"/>
  <c r="B18" i="1" l="1"/>
  <c r="C18" i="1" l="1"/>
  <c r="C17" i="1" s="1"/>
  <c r="C6" i="1" l="1"/>
  <c r="D7" i="1" l="1"/>
  <c r="D8" i="1"/>
  <c r="D11" i="1"/>
  <c r="D13" i="1"/>
  <c r="D14" i="1"/>
  <c r="D15" i="1"/>
  <c r="D16" i="1"/>
  <c r="D19" i="1"/>
  <c r="D20" i="1"/>
  <c r="D21" i="1"/>
  <c r="D22" i="1"/>
  <c r="D23" i="1"/>
  <c r="D25" i="1"/>
  <c r="D26" i="1"/>
  <c r="D18" i="1"/>
  <c r="C37" i="1"/>
  <c r="D9" i="1"/>
  <c r="D24" i="1" l="1"/>
  <c r="B17" i="1"/>
  <c r="D17" i="1" s="1"/>
  <c r="B6" i="1"/>
  <c r="D30" i="1"/>
  <c r="C5" i="1"/>
  <c r="B5" i="1" l="1"/>
  <c r="D5" i="1" s="1"/>
  <c r="B37" i="1"/>
  <c r="D37" i="1" s="1"/>
  <c r="D6" i="1"/>
</calcChain>
</file>

<file path=xl/sharedStrings.xml><?xml version="1.0" encoding="utf-8"?>
<sst xmlns="http://schemas.openxmlformats.org/spreadsheetml/2006/main" count="39" uniqueCount="39">
  <si>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</si>
  <si>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</si>
  <si>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</si>
  <si>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</si>
  <si>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</si>
  <si>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</si>
  <si>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</si>
  <si>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</si>
  <si>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</si>
  <si>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</si>
  <si>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</si>
  <si>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</si>
  <si>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</si>
  <si>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</si>
  <si>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</si>
  <si>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</si>
  <si>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</si>
  <si>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</si>
  <si>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</si>
  <si>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</si>
  <si>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</si>
  <si>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</si>
  <si>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</si>
  <si>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</si>
  <si>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</si>
  <si>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</si>
  <si>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</si>
  <si>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</si>
  <si>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</si>
  <si>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</si>
  <si>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</si>
  <si>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</si>
  <si>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</si>
  <si>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</si>
  <si>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</si>
  <si>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</si>
  <si>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об исполнении бюджета города Колы по доходам  в разрезе видов доходов в сравнении с запланированными значениями за  1 полугодие 2023 года</t>
  </si>
  <si>
    <t>Утверждено                      на 2023 год</t>
  </si>
  <si>
    <t xml:space="preserve">Исполнено на 01.07.2023 года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</si>
</sst>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tabSelected="1" topLeftCell="A25" workbookViewId="0">
      <selection activeCell="C30" sqref="C30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3" t="s">
        <v>36</v>
      </c>
      <c r="B1" s="23"/>
      <c r="C1" s="23"/>
      <c r="D1" s="23"/>
    </row>
    <row r="2" spans="1:4" ht="18.75" customHeight="1" x14ac:dyDescent="0.25">
      <c r="A2" s="23"/>
      <c r="B2" s="23"/>
      <c r="C2" s="23"/>
      <c r="D2" s="23"/>
    </row>
    <row r="3" spans="1:4" x14ac:dyDescent="0.25">
      <c r="A3" s="1"/>
      <c r="B3" s="1"/>
      <c r="C3" s="1"/>
      <c r="D3" s="15" t="s">
        <v>0</v>
      </c>
    </row>
    <row r="4" spans="1:4" ht="30" x14ac:dyDescent="0.25">
      <c r="A4" s="3" t="s">
        <v>1</v>
      </c>
      <c r="B4" s="5" t="s">
        <v>37</v>
      </c>
      <c r="C4" s="6" t="s">
        <v>38</v>
      </c>
      <c r="D4" s="6" t="s">
        <v>32</v>
      </c>
    </row>
    <row r="5" spans="1:4" x14ac:dyDescent="0.25">
      <c r="A5" s="11" t="s">
        <v>2</v>
      </c>
      <c r="B5" s="21">
        <f>B6+B17</f>
        <v>103335.6</v>
      </c>
      <c r="C5" s="10">
        <f>C6+C17</f>
        <v>60180</v>
      </c>
      <c r="D5" s="12">
        <f>C5/B5*100</f>
        <v>58.237432211164396</v>
      </c>
    </row>
    <row r="6" spans="1:4" ht="15.75" x14ac:dyDescent="0.25">
      <c r="A6" s="7" t="s">
        <v>3</v>
      </c>
      <c r="B6" s="21">
        <f>B7+B8+B9+B13</f>
        <v>91616</v>
      </c>
      <c r="C6" s="10">
        <f>C7+C8+C9+C13</f>
        <v>46359.6</v>
      </c>
      <c r="D6" s="12">
        <f t="shared" ref="D6:D37" si="0">C6/B6*100</f>
        <v>50.602078239608808</v>
      </c>
    </row>
    <row r="7" spans="1:4" ht="18" customHeight="1" x14ac:dyDescent="0.25">
      <c r="A7" s="2" t="s">
        <v>4</v>
      </c>
      <c r="B7" s="20">
        <v>54480</v>
      </c>
      <c r="C7" s="16">
        <v>32712.6</v>
      </c>
      <c r="D7" s="13">
        <f t="shared" si="0"/>
        <v>60.045154185022021</v>
      </c>
    </row>
    <row r="8" spans="1:4" ht="60" x14ac:dyDescent="0.25">
      <c r="A8" s="2" t="s">
        <v>18</v>
      </c>
      <c r="B8" s="20">
        <v>2206</v>
      </c>
      <c r="C8" s="16">
        <v>2149.5</v>
      </c>
      <c r="D8" s="13">
        <f t="shared" si="0"/>
        <v>97.438803263825918</v>
      </c>
    </row>
    <row r="9" spans="1:4" x14ac:dyDescent="0.25">
      <c r="A9" s="2" t="s">
        <v>5</v>
      </c>
      <c r="B9" s="20">
        <v>15039</v>
      </c>
      <c r="C9" s="20">
        <f>C10+C11+C12</f>
        <v>6943.7</v>
      </c>
      <c r="D9" s="13">
        <f t="shared" si="0"/>
        <v>46.171287984573439</v>
      </c>
    </row>
    <row r="10" spans="1:4" ht="30" x14ac:dyDescent="0.25">
      <c r="A10" s="4" t="s">
        <v>19</v>
      </c>
      <c r="B10" s="19">
        <v>9994</v>
      </c>
      <c r="C10" s="17">
        <v>5056.3999999999996</v>
      </c>
      <c r="D10" s="13">
        <f>C10/B10*100</f>
        <v>50.594356613968372</v>
      </c>
    </row>
    <row r="11" spans="1:4" ht="45" x14ac:dyDescent="0.25">
      <c r="A11" s="4" t="s">
        <v>20</v>
      </c>
      <c r="B11" s="19">
        <v>5000</v>
      </c>
      <c r="C11" s="17">
        <v>1887.3</v>
      </c>
      <c r="D11" s="13">
        <f t="shared" si="0"/>
        <v>37.746000000000002</v>
      </c>
    </row>
    <row r="12" spans="1:4" x14ac:dyDescent="0.25">
      <c r="A12" s="4" t="s">
        <v>21</v>
      </c>
      <c r="B12" s="19">
        <v>45</v>
      </c>
      <c r="C12" s="17">
        <v>0</v>
      </c>
      <c r="D12" s="13">
        <f t="shared" si="0"/>
        <v>0</v>
      </c>
    </row>
    <row r="13" spans="1:4" x14ac:dyDescent="0.25">
      <c r="A13" s="2" t="s">
        <v>6</v>
      </c>
      <c r="B13" s="20">
        <v>19891</v>
      </c>
      <c r="C13" s="20">
        <f>C14+C15+C16</f>
        <v>4553.8000000000011</v>
      </c>
      <c r="D13" s="13">
        <f t="shared" si="0"/>
        <v>22.893771052234683</v>
      </c>
    </row>
    <row r="14" spans="1:4" x14ac:dyDescent="0.25">
      <c r="A14" s="4" t="s">
        <v>22</v>
      </c>
      <c r="B14" s="19">
        <v>4780</v>
      </c>
      <c r="C14" s="17">
        <v>-599.9</v>
      </c>
      <c r="D14" s="13">
        <f t="shared" si="0"/>
        <v>-12.55020920502092</v>
      </c>
    </row>
    <row r="15" spans="1:4" x14ac:dyDescent="0.25">
      <c r="A15" s="4" t="s">
        <v>23</v>
      </c>
      <c r="B15" s="19">
        <v>12002.9</v>
      </c>
      <c r="C15" s="17">
        <v>5024.6000000000004</v>
      </c>
      <c r="D15" s="13">
        <f t="shared" si="0"/>
        <v>41.861550125386373</v>
      </c>
    </row>
    <row r="16" spans="1:4" x14ac:dyDescent="0.25">
      <c r="A16" s="4" t="s">
        <v>24</v>
      </c>
      <c r="B16" s="19">
        <v>3108.1</v>
      </c>
      <c r="C16" s="17">
        <v>129.1</v>
      </c>
      <c r="D16" s="13">
        <f t="shared" si="0"/>
        <v>4.153663009555677</v>
      </c>
    </row>
    <row r="17" spans="1:4" ht="15.75" x14ac:dyDescent="0.25">
      <c r="A17" s="7" t="s">
        <v>7</v>
      </c>
      <c r="B17" s="22">
        <f>B18+B23+B24+B27</f>
        <v>11719.6</v>
      </c>
      <c r="C17" s="18">
        <f>C18+C23+C24+C27</f>
        <v>13820.4</v>
      </c>
      <c r="D17" s="12">
        <f t="shared" si="0"/>
        <v>117.92552646848013</v>
      </c>
    </row>
    <row r="18" spans="1:4" ht="27" x14ac:dyDescent="0.25">
      <c r="A18" s="8" t="s">
        <v>8</v>
      </c>
      <c r="B18" s="16">
        <f>B19+B20+B21+B22</f>
        <v>9731</v>
      </c>
      <c r="C18" s="16">
        <f>C19+C20+C21+C22</f>
        <v>6177.1</v>
      </c>
      <c r="D18" s="13">
        <f t="shared" si="0"/>
        <v>63.47857363066489</v>
      </c>
    </row>
    <row r="19" spans="1:4" ht="94.5" customHeight="1" x14ac:dyDescent="0.25">
      <c r="A19" s="9" t="s">
        <v>25</v>
      </c>
      <c r="B19" s="19">
        <v>5854</v>
      </c>
      <c r="C19" s="17">
        <v>3903.8</v>
      </c>
      <c r="D19" s="13">
        <f t="shared" si="0"/>
        <v>66.686026648445505</v>
      </c>
    </row>
    <row r="20" spans="1:4" ht="94.5" customHeight="1" x14ac:dyDescent="0.25">
      <c r="A20" s="9" t="s">
        <v>30</v>
      </c>
      <c r="B20" s="19">
        <v>471</v>
      </c>
      <c r="C20" s="17">
        <v>475.8</v>
      </c>
      <c r="D20" s="13">
        <f t="shared" si="0"/>
        <v>101.01910828025478</v>
      </c>
    </row>
    <row r="21" spans="1:4" ht="60" customHeight="1" x14ac:dyDescent="0.25">
      <c r="A21" s="9" t="s">
        <v>26</v>
      </c>
      <c r="B21" s="19">
        <v>2800</v>
      </c>
      <c r="C21" s="17">
        <v>1072.9000000000001</v>
      </c>
      <c r="D21" s="13">
        <f t="shared" si="0"/>
        <v>38.31785714285715</v>
      </c>
    </row>
    <row r="22" spans="1:4" ht="67.5" x14ac:dyDescent="0.25">
      <c r="A22" s="9" t="s">
        <v>27</v>
      </c>
      <c r="B22" s="19">
        <v>606</v>
      </c>
      <c r="C22" s="17">
        <v>724.6</v>
      </c>
      <c r="D22" s="13">
        <f t="shared" si="0"/>
        <v>119.57095709570957</v>
      </c>
    </row>
    <row r="23" spans="1:4" ht="30" x14ac:dyDescent="0.25">
      <c r="A23" s="2" t="s">
        <v>9</v>
      </c>
      <c r="B23" s="20">
        <v>253.6</v>
      </c>
      <c r="C23" s="16">
        <v>224.3</v>
      </c>
      <c r="D23" s="13">
        <f t="shared" si="0"/>
        <v>88.446372239747646</v>
      </c>
    </row>
    <row r="24" spans="1:4" x14ac:dyDescent="0.25">
      <c r="A24" s="2" t="s">
        <v>10</v>
      </c>
      <c r="B24" s="16">
        <v>1735</v>
      </c>
      <c r="C24" s="16">
        <v>6327.6</v>
      </c>
      <c r="D24" s="13">
        <f t="shared" si="0"/>
        <v>364.70317002881842</v>
      </c>
    </row>
    <row r="25" spans="1:4" ht="105" x14ac:dyDescent="0.25">
      <c r="A25" s="4" t="s">
        <v>28</v>
      </c>
      <c r="B25" s="17">
        <v>1215</v>
      </c>
      <c r="C25" s="17">
        <v>677.3</v>
      </c>
      <c r="D25" s="13">
        <f t="shared" si="0"/>
        <v>55.744855967078188</v>
      </c>
    </row>
    <row r="26" spans="1:4" ht="54.75" customHeight="1" x14ac:dyDescent="0.25">
      <c r="A26" s="4" t="s">
        <v>29</v>
      </c>
      <c r="B26" s="17">
        <v>520</v>
      </c>
      <c r="C26" s="17">
        <v>5650.3</v>
      </c>
      <c r="D26" s="13">
        <f t="shared" si="0"/>
        <v>1086.5961538461538</v>
      </c>
    </row>
    <row r="27" spans="1:4" ht="21.75" customHeight="1" x14ac:dyDescent="0.25">
      <c r="A27" s="2" t="s">
        <v>11</v>
      </c>
      <c r="B27" s="16">
        <v>0</v>
      </c>
      <c r="C27" s="16">
        <v>1091.4000000000001</v>
      </c>
      <c r="D27" s="13"/>
    </row>
    <row r="28" spans="1:4" ht="30" hidden="1" x14ac:dyDescent="0.25">
      <c r="A28" s="4" t="s">
        <v>33</v>
      </c>
      <c r="B28" s="17">
        <v>0</v>
      </c>
      <c r="C28" s="17">
        <v>0</v>
      </c>
      <c r="D28" s="13"/>
    </row>
    <row r="29" spans="1:4" x14ac:dyDescent="0.25">
      <c r="A29" s="11" t="s">
        <v>12</v>
      </c>
      <c r="B29" s="18">
        <f>B30</f>
        <v>64990.2</v>
      </c>
      <c r="C29" s="18">
        <f>C31+C32+C33+C34+C35+C36</f>
        <v>32450.699999999997</v>
      </c>
      <c r="D29" s="12">
        <f>C29/B29*100</f>
        <v>49.931682007441118</v>
      </c>
    </row>
    <row r="30" spans="1:4" ht="42.75" x14ac:dyDescent="0.25">
      <c r="A30" s="11" t="s">
        <v>31</v>
      </c>
      <c r="B30" s="18">
        <f>B31+B32+B33+B34</f>
        <v>64990.2</v>
      </c>
      <c r="C30" s="18">
        <f>C31+C32+C33+C34+0.1</f>
        <v>32450.799999999996</v>
      </c>
      <c r="D30" s="12">
        <f t="shared" si="0"/>
        <v>49.931835876793727</v>
      </c>
    </row>
    <row r="31" spans="1:4" ht="30" x14ac:dyDescent="0.25">
      <c r="A31" s="2" t="s">
        <v>13</v>
      </c>
      <c r="B31" s="16">
        <v>10140.299999999999</v>
      </c>
      <c r="C31" s="16">
        <v>5070</v>
      </c>
      <c r="D31" s="13">
        <f>C31/B31*100</f>
        <v>49.998520753823854</v>
      </c>
    </row>
    <row r="32" spans="1:4" ht="30" x14ac:dyDescent="0.25">
      <c r="A32" s="2" t="s">
        <v>14</v>
      </c>
      <c r="B32" s="16">
        <v>28863.200000000001</v>
      </c>
      <c r="C32" s="20">
        <v>6947.9</v>
      </c>
      <c r="D32" s="13">
        <f>C32/B32*100</f>
        <v>24.071828487485796</v>
      </c>
    </row>
    <row r="33" spans="1:4" ht="30" x14ac:dyDescent="0.25">
      <c r="A33" s="2" t="s">
        <v>15</v>
      </c>
      <c r="B33" s="16">
        <v>1670</v>
      </c>
      <c r="C33" s="20">
        <v>200.3</v>
      </c>
      <c r="D33" s="13">
        <f>C33/B33*100</f>
        <v>11.994011976047906</v>
      </c>
    </row>
    <row r="34" spans="1:4" x14ac:dyDescent="0.25">
      <c r="A34" s="2" t="s">
        <v>16</v>
      </c>
      <c r="B34" s="16">
        <v>24316.7</v>
      </c>
      <c r="C34" s="20">
        <v>20232.5</v>
      </c>
      <c r="D34" s="13">
        <f>C34/B34*100</f>
        <v>83.20413542956075</v>
      </c>
    </row>
    <row r="35" spans="1:4" ht="60" x14ac:dyDescent="0.25">
      <c r="A35" s="2" t="s">
        <v>35</v>
      </c>
      <c r="B35" s="16"/>
      <c r="C35" s="16">
        <v>0</v>
      </c>
      <c r="D35" s="13"/>
    </row>
    <row r="36" spans="1:4" ht="45" x14ac:dyDescent="0.25">
      <c r="A36" s="2" t="s">
        <v>34</v>
      </c>
      <c r="B36" s="16"/>
      <c r="C36" s="16">
        <v>0</v>
      </c>
      <c r="D36" s="13"/>
    </row>
    <row r="37" spans="1:4" x14ac:dyDescent="0.25">
      <c r="A37" s="14" t="s">
        <v>17</v>
      </c>
      <c r="B37" s="18">
        <f>B6+B17+B29</f>
        <v>168325.8</v>
      </c>
      <c r="C37" s="18">
        <f>C6+C17+C29</f>
        <v>92630.7</v>
      </c>
      <c r="D37" s="12">
        <f t="shared" si="0"/>
        <v>55.03060136948703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2023-07-13T09:52:13Z</dcterms:modified>
</cp:coreProperties>
</file>