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F5FDACCE-2ED2-4AC0-B666-5EEFD8B6D142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6" i="1" l="1"/>
  <c r="M25" i="1" l="1"/>
  <c r="M24" i="1" s="1"/>
  <c r="M34" i="1"/>
  <c r="M33" i="1" s="1"/>
  <c r="M32" i="1" s="1"/>
  <c r="M30" i="1"/>
  <c r="M29" i="1" s="1"/>
  <c r="M28" i="1" s="1"/>
  <c r="M21" i="1"/>
  <c r="M19" i="1"/>
  <c r="M15" i="1"/>
  <c r="M23" i="1" l="1"/>
  <c r="M18" i="1"/>
  <c r="M36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<sst xmlns="http://schemas.openxmlformats.org/spreadsheetml/2006/main" count="414" uniqueCount="204">
  <si>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</si>
  <si>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</si>
  <si>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</si>
  <si>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</si>
  <si>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</si>
  <si>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</si>
  <si>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</si>
  <si>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</si>
  <si>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</si>
  <si>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</si>
  <si>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</si>
  <si>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</si>
  <si>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</si>
  <si>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</si>
  <si>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</si>
  <si>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</si>
  <si>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</si>
  <si>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</si>
  <si>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</si>
  <si>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</si>
  <si>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</si>
  <si>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</si>
  <si>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</si>
  <si>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</si>
  <si>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</si>
  <si>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</si>
  <si>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</si>
  <si>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</si>
  <si>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</si>
  <si>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</si>
  <si>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</si>
  <si>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</si>
  <si>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</si>
  <si>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</si>
  <si>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</si>
  <si>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</si>
  <si>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</si>
  <si>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</si>
  <si>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</si>
  <si>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</si>
  <si>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</si>
  <si>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</si>
  <si>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</si>
  <si>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</si>
  <si>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</si>
  <si>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</si>
  <si>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</si>
  <si>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</si>
  <si>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</si>
  <si>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</si>
  <si>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</si>
  <si>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</si>
  <si>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</si>
  <si>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</si>
  <si>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</si>
  <si>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</si>
  <si>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</si>
  <si>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</si>
  <si>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</si>
  <si>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</si>
  <si>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</si>
  <si>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</si>
  <si>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</si>
  <si>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</si>
  <si>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</si>
  <si>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</si>
  <si>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</si>
  <si>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</si>
  <si>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</si>
  <si>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</si>
  <si>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</si>
  <si>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</si>
  <si>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</si>
  <si>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</si>
  <si>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</si>
  <si>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</si>
  <si>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</si>
  <si>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</si>
  <si>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</si>
  <si>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</si>
  <si>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</si>
  <si>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</si>
  <si>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</si>
  <si>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</si>
  <si>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</si>
  <si>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</si>
  <si>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</si>
  <si>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</si>
  <si>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</si>
  <si>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</si>
  <si>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</si>
  <si>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</si>
  <si>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</si>
  <si>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</si>
  <si>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</si>
  <si>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</si>
  <si>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</si>
  <si>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</si>
  <si>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</si>
  <si>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</si>
  <si>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</si>
  <si>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</si>
  <si>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</si>
  <si>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</si>
  <si>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</si>
  <si>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</si>
  <si>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</si>
  <si>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</si>
  <si>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</si>
  <si>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</si>
  <si>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</si>
  <si>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</si>
  <si>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</si>
  <si>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</si>
  <si>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</si>
  <si>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</si>
  <si>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</si>
  <si>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</si>
  <si>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</si>
  <si>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</si>
  <si>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</si>
  <si>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</si>
  <si>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</si>
  <si>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</si>
  <si>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</si>
  <si>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</si>
  <si>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</si>
  <si>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</si>
  <si>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</si>
  <si>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</si>
  <si>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</si>
  <si>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</si>
  <si>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</si>
  <si>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</si>
  <si>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</si>
  <si>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</si>
  <si>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</si>
  <si>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</si>
  <si>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</si>
  <si>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</si>
  <si>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</si>
  <si>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</si>
  <si>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</si>
  <si>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</si>
  <si>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</si>
  <si>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</si>
  <si>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</si>
  <si>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</si>
  <si>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</si>
  <si>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</si>
  <si>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</si>
  <si>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</si>
  <si>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</si>
  <si>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</si>
  <si>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</si>
  <si>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</si>
  <si>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</si>
  <si>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</si>
  <si>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</si>
  <si>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</si>
  <si>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</si>
  <si>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</si>
  <si>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</si>
  <si>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</si>
  <si>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</si>
  <si>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</si>
  <si>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</si>
  <si>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</si>
  <si>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</si>
  <si>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</si>
  <si>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</si>
  <si>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</si>
  <si>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</si>
  <si>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</si>
  <si>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</si>
  <si>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</si>
  <si>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</si>
  <si>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</si>
  <si>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</si>
  <si>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</si>
  <si>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</si>
  <si>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</si>
  <si>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</si>
  <si>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</si>
  <si>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</si>
  <si>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</si>
  <si>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</si>
  <si>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</si>
  <si>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</si>
  <si>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</si>
  <si>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</si>
  <si>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</si>
  <si>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</si>
  <si>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</si>
  <si>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</si>
  <si>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</si>
  <si>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 xml:space="preserve"> рублей </t>
  </si>
  <si>
    <t>Источники финансирования дефицита бюджета города Колы на 2022 год</t>
  </si>
  <si>
    <t>Приложение № 2</t>
  </si>
  <si>
    <t>от 15.12.2021 № 27/150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</si>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</sst>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6"/>
  <sheetViews>
    <sheetView tabSelected="1" topLeftCell="A2" workbookViewId="0">
      <selection activeCell="P9" sqref="P9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198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s="7" customFormat="1" ht="15.7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2" t="s">
        <v>200</v>
      </c>
      <c r="N3" s="52"/>
    </row>
    <row r="4" spans="1:14" s="7" customFormat="1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2" t="s">
        <v>201</v>
      </c>
      <c r="N4" s="52"/>
    </row>
    <row r="5" spans="1:14" s="7" customFormat="1" ht="15.75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2" t="s">
        <v>203</v>
      </c>
      <c r="N5" s="52"/>
    </row>
    <row r="6" spans="1:14" s="7" customFormat="1" ht="15.75" x14ac:dyDescent="0.25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2" t="s">
        <v>202</v>
      </c>
      <c r="N6" s="53"/>
    </row>
    <row r="7" spans="1:14" s="7" customFormat="1" ht="15.7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2" t="s">
        <v>199</v>
      </c>
      <c r="N7" s="54"/>
    </row>
    <row r="8" spans="1:14" s="7" customFormat="1" ht="15.75" x14ac:dyDescent="0.25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4" s="7" customFormat="1" ht="20.25" customHeight="1" x14ac:dyDescent="0.2">
      <c r="B9" s="8"/>
      <c r="C9" s="9"/>
      <c r="D9" s="11"/>
      <c r="E9" s="42"/>
      <c r="F9" s="42"/>
      <c r="G9" s="42"/>
      <c r="H9" s="42"/>
      <c r="I9" s="42"/>
      <c r="J9" s="42"/>
      <c r="K9" s="42"/>
      <c r="L9" s="42"/>
      <c r="M9" s="45"/>
    </row>
    <row r="10" spans="1:14" s="7" customFormat="1" ht="18.600000000000001" customHeight="1" x14ac:dyDescent="0.3">
      <c r="A10" s="57" t="s">
        <v>197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4"/>
    </row>
    <row r="11" spans="1:14" s="7" customFormat="1" ht="18.600000000000001" customHeight="1" x14ac:dyDescent="0.3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4" s="7" customFormat="1" ht="15.75" customHeight="1" x14ac:dyDescent="0.2">
      <c r="B12" s="8"/>
      <c r="C12" s="9"/>
      <c r="D12" s="8"/>
      <c r="E12" s="8"/>
      <c r="F12" s="8"/>
      <c r="G12" s="8"/>
      <c r="H12" s="8"/>
      <c r="I12" s="8"/>
      <c r="J12" s="8"/>
      <c r="K12" s="8"/>
      <c r="L12" s="3" t="s">
        <v>102</v>
      </c>
      <c r="M12" s="3" t="s">
        <v>196</v>
      </c>
    </row>
    <row r="13" spans="1:14" s="7" customFormat="1" ht="12.75" customHeight="1" x14ac:dyDescent="0.2">
      <c r="A13" s="60" t="s">
        <v>101</v>
      </c>
      <c r="B13" s="60" t="s">
        <v>101</v>
      </c>
      <c r="C13" s="61" t="s">
        <v>120</v>
      </c>
      <c r="D13" s="60" t="s">
        <v>103</v>
      </c>
      <c r="E13" s="62"/>
      <c r="F13" s="62"/>
      <c r="G13" s="62"/>
      <c r="H13" s="62"/>
      <c r="I13" s="62"/>
      <c r="J13" s="62"/>
      <c r="K13" s="62"/>
      <c r="L13" s="55" t="s">
        <v>100</v>
      </c>
      <c r="M13" s="55" t="s">
        <v>100</v>
      </c>
    </row>
    <row r="14" spans="1:14" s="7" customFormat="1" ht="102" x14ac:dyDescent="0.2">
      <c r="A14" s="60"/>
      <c r="B14" s="60"/>
      <c r="C14" s="61"/>
      <c r="D14" s="43" t="s">
        <v>119</v>
      </c>
      <c r="E14" s="44" t="s">
        <v>11</v>
      </c>
      <c r="F14" s="44" t="s">
        <v>15</v>
      </c>
      <c r="G14" s="44" t="s">
        <v>19</v>
      </c>
      <c r="H14" s="44" t="s">
        <v>23</v>
      </c>
      <c r="I14" s="44" t="s">
        <v>27</v>
      </c>
      <c r="J14" s="43" t="s">
        <v>115</v>
      </c>
      <c r="K14" s="5" t="s">
        <v>116</v>
      </c>
      <c r="L14" s="55"/>
      <c r="M14" s="55"/>
    </row>
    <row r="15" spans="1:14" s="7" customFormat="1" ht="25.5" hidden="1" x14ac:dyDescent="0.2">
      <c r="A15" s="26">
        <v>1</v>
      </c>
      <c r="B15" s="27" t="s">
        <v>105</v>
      </c>
      <c r="C15" s="28" t="s">
        <v>181</v>
      </c>
      <c r="D15" s="23" t="s">
        <v>168</v>
      </c>
      <c r="E15" s="23" t="s">
        <v>40</v>
      </c>
      <c r="F15" s="23" t="s">
        <v>174</v>
      </c>
      <c r="G15" s="23" t="s">
        <v>42</v>
      </c>
      <c r="H15" s="23" t="s">
        <v>42</v>
      </c>
      <c r="I15" s="23" t="s">
        <v>42</v>
      </c>
      <c r="J15" s="23" t="s">
        <v>43</v>
      </c>
      <c r="K15" s="23" t="s">
        <v>57</v>
      </c>
      <c r="L15" s="19">
        <v>-6226.1</v>
      </c>
      <c r="M15" s="25">
        <f>M16</f>
        <v>0</v>
      </c>
    </row>
    <row r="16" spans="1:14" s="7" customFormat="1" ht="25.5" hidden="1" x14ac:dyDescent="0.2">
      <c r="A16" s="30" t="s">
        <v>114</v>
      </c>
      <c r="B16" s="13" t="s">
        <v>51</v>
      </c>
      <c r="C16" s="14" t="s">
        <v>182</v>
      </c>
      <c r="D16" s="24" t="s">
        <v>168</v>
      </c>
      <c r="E16" s="24" t="s">
        <v>40</v>
      </c>
      <c r="F16" s="24" t="s">
        <v>41</v>
      </c>
      <c r="G16" s="24" t="s">
        <v>42</v>
      </c>
      <c r="H16" s="24" t="s">
        <v>42</v>
      </c>
      <c r="I16" s="24" t="s">
        <v>42</v>
      </c>
      <c r="J16" s="24" t="s">
        <v>43</v>
      </c>
      <c r="K16" s="24" t="s">
        <v>44</v>
      </c>
      <c r="L16" s="22">
        <v>300000</v>
      </c>
      <c r="M16" s="15">
        <v>0</v>
      </c>
    </row>
    <row r="17" spans="1:13" s="7" customFormat="1" ht="25.5" hidden="1" x14ac:dyDescent="0.2">
      <c r="A17" s="29"/>
      <c r="B17" s="21" t="s">
        <v>53</v>
      </c>
      <c r="C17" s="14" t="s">
        <v>183</v>
      </c>
      <c r="D17" s="24" t="s">
        <v>168</v>
      </c>
      <c r="E17" s="24" t="s">
        <v>40</v>
      </c>
      <c r="F17" s="24" t="s">
        <v>41</v>
      </c>
      <c r="G17" s="24" t="s">
        <v>42</v>
      </c>
      <c r="H17" s="24" t="s">
        <v>42</v>
      </c>
      <c r="I17" s="24" t="s">
        <v>169</v>
      </c>
      <c r="J17" s="24" t="s">
        <v>43</v>
      </c>
      <c r="K17" s="24" t="s">
        <v>47</v>
      </c>
      <c r="L17" s="22">
        <v>300000</v>
      </c>
      <c r="M17" s="15">
        <v>0</v>
      </c>
    </row>
    <row r="18" spans="1:13" s="16" customFormat="1" ht="25.5" hidden="1" x14ac:dyDescent="0.2">
      <c r="A18" s="26" t="s">
        <v>184</v>
      </c>
      <c r="B18" s="27" t="s">
        <v>105</v>
      </c>
      <c r="C18" s="28" t="s">
        <v>173</v>
      </c>
      <c r="D18" s="23" t="s">
        <v>168</v>
      </c>
      <c r="E18" s="23" t="s">
        <v>40</v>
      </c>
      <c r="F18" s="23" t="s">
        <v>174</v>
      </c>
      <c r="G18" s="23" t="s">
        <v>42</v>
      </c>
      <c r="H18" s="23" t="s">
        <v>42</v>
      </c>
      <c r="I18" s="23" t="s">
        <v>42</v>
      </c>
      <c r="J18" s="23" t="s">
        <v>43</v>
      </c>
      <c r="K18" s="23" t="s">
        <v>57</v>
      </c>
      <c r="L18" s="19">
        <v>-6226.1</v>
      </c>
      <c r="M18" s="25">
        <f>M19-M21</f>
        <v>0</v>
      </c>
    </row>
    <row r="19" spans="1:13" ht="38.25" hidden="1" x14ac:dyDescent="0.2">
      <c r="A19" s="30" t="s">
        <v>114</v>
      </c>
      <c r="B19" s="13" t="s">
        <v>51</v>
      </c>
      <c r="C19" s="14" t="s">
        <v>175</v>
      </c>
      <c r="D19" s="24" t="s">
        <v>168</v>
      </c>
      <c r="E19" s="24" t="s">
        <v>40</v>
      </c>
      <c r="F19" s="24" t="s">
        <v>174</v>
      </c>
      <c r="G19" s="24" t="s">
        <v>42</v>
      </c>
      <c r="H19" s="24" t="s">
        <v>42</v>
      </c>
      <c r="I19" s="24" t="s">
        <v>42</v>
      </c>
      <c r="J19" s="24" t="s">
        <v>43</v>
      </c>
      <c r="K19" s="24" t="s">
        <v>44</v>
      </c>
      <c r="L19" s="22">
        <v>300000</v>
      </c>
      <c r="M19" s="15">
        <f>M20</f>
        <v>0</v>
      </c>
    </row>
    <row r="20" spans="1:13" ht="38.25" hidden="1" x14ac:dyDescent="0.2">
      <c r="A20" s="29"/>
      <c r="B20" s="21" t="s">
        <v>53</v>
      </c>
      <c r="C20" s="14" t="s">
        <v>176</v>
      </c>
      <c r="D20" s="24" t="s">
        <v>168</v>
      </c>
      <c r="E20" s="24" t="s">
        <v>40</v>
      </c>
      <c r="F20" s="24" t="s">
        <v>174</v>
      </c>
      <c r="G20" s="24" t="s">
        <v>42</v>
      </c>
      <c r="H20" s="24" t="s">
        <v>42</v>
      </c>
      <c r="I20" s="24" t="s">
        <v>169</v>
      </c>
      <c r="J20" s="24" t="s">
        <v>43</v>
      </c>
      <c r="K20" s="24" t="s">
        <v>47</v>
      </c>
      <c r="L20" s="22">
        <v>300000</v>
      </c>
    </row>
    <row r="21" spans="1:13" ht="38.25" hidden="1" x14ac:dyDescent="0.2">
      <c r="A21" s="30" t="s">
        <v>185</v>
      </c>
      <c r="B21" s="21"/>
      <c r="C21" s="14" t="s">
        <v>179</v>
      </c>
      <c r="D21" s="24" t="s">
        <v>168</v>
      </c>
      <c r="E21" s="24" t="s">
        <v>40</v>
      </c>
      <c r="F21" s="24" t="s">
        <v>174</v>
      </c>
      <c r="G21" s="24" t="s">
        <v>42</v>
      </c>
      <c r="H21" s="24" t="s">
        <v>42</v>
      </c>
      <c r="I21" s="24" t="s">
        <v>42</v>
      </c>
      <c r="J21" s="24" t="s">
        <v>43</v>
      </c>
      <c r="K21" s="24" t="s">
        <v>177</v>
      </c>
      <c r="L21" s="22">
        <v>300000</v>
      </c>
      <c r="M21" s="15">
        <f>M22</f>
        <v>0</v>
      </c>
    </row>
    <row r="22" spans="1:13" ht="38.25" hidden="1" x14ac:dyDescent="0.2">
      <c r="A22" s="29"/>
      <c r="B22" s="21"/>
      <c r="C22" s="14" t="s">
        <v>180</v>
      </c>
      <c r="D22" s="24" t="s">
        <v>168</v>
      </c>
      <c r="E22" s="24" t="s">
        <v>40</v>
      </c>
      <c r="F22" s="24" t="s">
        <v>174</v>
      </c>
      <c r="G22" s="24" t="s">
        <v>42</v>
      </c>
      <c r="H22" s="24" t="s">
        <v>42</v>
      </c>
      <c r="I22" s="24" t="s">
        <v>169</v>
      </c>
      <c r="J22" s="24" t="s">
        <v>43</v>
      </c>
      <c r="K22" s="24" t="s">
        <v>178</v>
      </c>
      <c r="L22" s="22">
        <v>300000</v>
      </c>
    </row>
    <row r="23" spans="1:13" s="16" customFormat="1" ht="25.5" x14ac:dyDescent="0.2">
      <c r="A23" s="26" t="s">
        <v>170</v>
      </c>
      <c r="B23" s="27" t="s">
        <v>58</v>
      </c>
      <c r="C23" s="28" t="s">
        <v>59</v>
      </c>
      <c r="D23" s="23" t="s">
        <v>57</v>
      </c>
      <c r="E23" s="23" t="s">
        <v>40</v>
      </c>
      <c r="F23" s="23" t="s">
        <v>60</v>
      </c>
      <c r="G23" s="23" t="s">
        <v>42</v>
      </c>
      <c r="H23" s="23" t="s">
        <v>42</v>
      </c>
      <c r="I23" s="23" t="s">
        <v>42</v>
      </c>
      <c r="J23" s="23" t="s">
        <v>43</v>
      </c>
      <c r="K23" s="23" t="s">
        <v>57</v>
      </c>
      <c r="L23" s="19">
        <v>245485.2</v>
      </c>
      <c r="M23" s="46">
        <f>M28-M24</f>
        <v>9810167.9199999571</v>
      </c>
    </row>
    <row r="24" spans="1:13" x14ac:dyDescent="0.2">
      <c r="A24" s="29" t="s">
        <v>171</v>
      </c>
      <c r="B24" s="13" t="s">
        <v>63</v>
      </c>
      <c r="C24" s="14" t="s">
        <v>64</v>
      </c>
      <c r="D24" s="24" t="s">
        <v>57</v>
      </c>
      <c r="E24" s="24" t="s">
        <v>40</v>
      </c>
      <c r="F24" s="24" t="s">
        <v>60</v>
      </c>
      <c r="G24" s="24" t="s">
        <v>42</v>
      </c>
      <c r="H24" s="24" t="s">
        <v>42</v>
      </c>
      <c r="I24" s="24" t="s">
        <v>42</v>
      </c>
      <c r="J24" s="24" t="s">
        <v>43</v>
      </c>
      <c r="K24" s="24" t="s">
        <v>65</v>
      </c>
      <c r="L24" s="22">
        <v>-32397887.399999999</v>
      </c>
      <c r="M24" s="47">
        <f>M25</f>
        <v>373396403.35000002</v>
      </c>
    </row>
    <row r="25" spans="1:13" x14ac:dyDescent="0.2">
      <c r="A25" s="29"/>
      <c r="B25" s="13" t="s">
        <v>67</v>
      </c>
      <c r="C25" s="14" t="s">
        <v>68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42</v>
      </c>
      <c r="I25" s="24" t="s">
        <v>42</v>
      </c>
      <c r="J25" s="24" t="s">
        <v>43</v>
      </c>
      <c r="K25" s="24" t="s">
        <v>65</v>
      </c>
      <c r="L25" s="22">
        <v>-32397887.399999999</v>
      </c>
      <c r="M25" s="47">
        <f>M26</f>
        <v>373396403.35000002</v>
      </c>
    </row>
    <row r="26" spans="1:13" x14ac:dyDescent="0.2">
      <c r="A26" s="29"/>
      <c r="B26" s="13" t="s">
        <v>70</v>
      </c>
      <c r="C26" s="14" t="s">
        <v>71</v>
      </c>
      <c r="D26" s="24" t="s">
        <v>57</v>
      </c>
      <c r="E26" s="24" t="s">
        <v>40</v>
      </c>
      <c r="F26" s="24" t="s">
        <v>60</v>
      </c>
      <c r="G26" s="24" t="s">
        <v>41</v>
      </c>
      <c r="H26" s="24" t="s">
        <v>40</v>
      </c>
      <c r="I26" s="24" t="s">
        <v>42</v>
      </c>
      <c r="J26" s="24" t="s">
        <v>43</v>
      </c>
      <c r="K26" s="24" t="s">
        <v>72</v>
      </c>
      <c r="L26" s="22">
        <v>-32397887.399999999</v>
      </c>
      <c r="M26" s="47">
        <f>M27</f>
        <v>373396403.35000002</v>
      </c>
    </row>
    <row r="27" spans="1:13" ht="25.5" x14ac:dyDescent="0.2">
      <c r="A27" s="29"/>
      <c r="B27" s="13" t="s">
        <v>74</v>
      </c>
      <c r="C27" s="14" t="s">
        <v>194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40</v>
      </c>
      <c r="I27" s="24" t="s">
        <v>193</v>
      </c>
      <c r="J27" s="24" t="s">
        <v>43</v>
      </c>
      <c r="K27" s="24" t="s">
        <v>72</v>
      </c>
      <c r="L27" s="22">
        <v>-32397887.399999999</v>
      </c>
      <c r="M27" s="48">
        <v>373396403.35000002</v>
      </c>
    </row>
    <row r="28" spans="1:13" x14ac:dyDescent="0.2">
      <c r="A28" s="29" t="s">
        <v>172</v>
      </c>
      <c r="B28" s="13" t="s">
        <v>76</v>
      </c>
      <c r="C28" s="14" t="s">
        <v>77</v>
      </c>
      <c r="D28" s="24" t="s">
        <v>57</v>
      </c>
      <c r="E28" s="24" t="s">
        <v>40</v>
      </c>
      <c r="F28" s="24" t="s">
        <v>60</v>
      </c>
      <c r="G28" s="24" t="s">
        <v>42</v>
      </c>
      <c r="H28" s="24" t="s">
        <v>42</v>
      </c>
      <c r="I28" s="24" t="s">
        <v>42</v>
      </c>
      <c r="J28" s="24" t="s">
        <v>43</v>
      </c>
      <c r="K28" s="24" t="s">
        <v>78</v>
      </c>
      <c r="L28" s="22">
        <v>32643372.600000001</v>
      </c>
      <c r="M28" s="48">
        <f>M29</f>
        <v>383206571.26999998</v>
      </c>
    </row>
    <row r="29" spans="1:13" x14ac:dyDescent="0.2">
      <c r="A29" s="20"/>
      <c r="B29" s="21" t="s">
        <v>80</v>
      </c>
      <c r="C29" s="14" t="s">
        <v>81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42</v>
      </c>
      <c r="I29" s="24" t="s">
        <v>42</v>
      </c>
      <c r="J29" s="24" t="s">
        <v>43</v>
      </c>
      <c r="K29" s="24" t="s">
        <v>78</v>
      </c>
      <c r="L29" s="22">
        <v>32643372.600000001</v>
      </c>
      <c r="M29" s="48">
        <f>M30</f>
        <v>383206571.26999998</v>
      </c>
    </row>
    <row r="30" spans="1:13" x14ac:dyDescent="0.2">
      <c r="A30" s="20"/>
      <c r="B30" s="21" t="s">
        <v>83</v>
      </c>
      <c r="C30" s="14" t="s">
        <v>84</v>
      </c>
      <c r="D30" s="24" t="s">
        <v>57</v>
      </c>
      <c r="E30" s="24" t="s">
        <v>40</v>
      </c>
      <c r="F30" s="24" t="s">
        <v>60</v>
      </c>
      <c r="G30" s="24" t="s">
        <v>41</v>
      </c>
      <c r="H30" s="24" t="s">
        <v>40</v>
      </c>
      <c r="I30" s="24" t="s">
        <v>42</v>
      </c>
      <c r="J30" s="24" t="s">
        <v>43</v>
      </c>
      <c r="K30" s="24" t="s">
        <v>85</v>
      </c>
      <c r="L30" s="22">
        <v>32643372.600000001</v>
      </c>
      <c r="M30" s="48">
        <f>M31</f>
        <v>383206571.26999998</v>
      </c>
    </row>
    <row r="31" spans="1:13" ht="25.5" x14ac:dyDescent="0.2">
      <c r="A31" s="20"/>
      <c r="B31" s="21" t="s">
        <v>87</v>
      </c>
      <c r="C31" s="14" t="s">
        <v>195</v>
      </c>
      <c r="D31" s="24" t="s">
        <v>57</v>
      </c>
      <c r="E31" s="24" t="s">
        <v>40</v>
      </c>
      <c r="F31" s="24" t="s">
        <v>60</v>
      </c>
      <c r="G31" s="24" t="s">
        <v>41</v>
      </c>
      <c r="H31" s="24" t="s">
        <v>40</v>
      </c>
      <c r="I31" s="24" t="s">
        <v>193</v>
      </c>
      <c r="J31" s="24" t="s">
        <v>43</v>
      </c>
      <c r="K31" s="24" t="s">
        <v>85</v>
      </c>
      <c r="L31" s="22">
        <v>32643372.600000001</v>
      </c>
      <c r="M31" s="48">
        <v>383206571.26999998</v>
      </c>
    </row>
    <row r="32" spans="1:13" ht="25.5" hidden="1" x14ac:dyDescent="0.2">
      <c r="A32" s="32" t="s">
        <v>188</v>
      </c>
      <c r="B32" s="33"/>
      <c r="C32" s="34" t="s">
        <v>187</v>
      </c>
      <c r="D32" s="35" t="s">
        <v>57</v>
      </c>
      <c r="E32" s="35" t="s">
        <v>40</v>
      </c>
      <c r="F32" s="35" t="s">
        <v>189</v>
      </c>
      <c r="G32" s="35" t="s">
        <v>42</v>
      </c>
      <c r="H32" s="35" t="s">
        <v>42</v>
      </c>
      <c r="I32" s="35" t="s">
        <v>42</v>
      </c>
      <c r="J32" s="35" t="s">
        <v>43</v>
      </c>
      <c r="K32" s="35" t="s">
        <v>57</v>
      </c>
      <c r="L32" s="36"/>
      <c r="M32" s="49">
        <f>-M33</f>
        <v>0</v>
      </c>
    </row>
    <row r="33" spans="1:13" ht="24" hidden="1" customHeight="1" x14ac:dyDescent="0.2">
      <c r="A33" s="37"/>
      <c r="B33" s="38"/>
      <c r="C33" s="39" t="s">
        <v>186</v>
      </c>
      <c r="D33" s="40" t="s">
        <v>57</v>
      </c>
      <c r="E33" s="40" t="s">
        <v>40</v>
      </c>
      <c r="F33" s="40" t="s">
        <v>189</v>
      </c>
      <c r="G33" s="40" t="s">
        <v>190</v>
      </c>
      <c r="H33" s="40" t="s">
        <v>42</v>
      </c>
      <c r="I33" s="40" t="s">
        <v>42</v>
      </c>
      <c r="J33" s="40" t="s">
        <v>43</v>
      </c>
      <c r="K33" s="40" t="s">
        <v>57</v>
      </c>
      <c r="L33" s="41"/>
      <c r="M33" s="48">
        <f>M34</f>
        <v>0</v>
      </c>
    </row>
    <row r="34" spans="1:13" ht="78.75" hidden="1" customHeight="1" x14ac:dyDescent="0.2">
      <c r="A34" s="37"/>
      <c r="B34" s="38"/>
      <c r="C34" s="39" t="s">
        <v>191</v>
      </c>
      <c r="D34" s="40" t="s">
        <v>57</v>
      </c>
      <c r="E34" s="40" t="s">
        <v>40</v>
      </c>
      <c r="F34" s="40" t="s">
        <v>189</v>
      </c>
      <c r="G34" s="40" t="s">
        <v>190</v>
      </c>
      <c r="H34" s="40" t="s">
        <v>42</v>
      </c>
      <c r="I34" s="40" t="s">
        <v>42</v>
      </c>
      <c r="J34" s="40" t="s">
        <v>43</v>
      </c>
      <c r="K34" s="40" t="s">
        <v>177</v>
      </c>
      <c r="L34" s="41"/>
      <c r="M34" s="48">
        <f>M35</f>
        <v>0</v>
      </c>
    </row>
    <row r="35" spans="1:13" ht="75.75" hidden="1" customHeight="1" x14ac:dyDescent="0.2">
      <c r="A35" s="37"/>
      <c r="B35" s="31"/>
      <c r="C35" s="39" t="s">
        <v>192</v>
      </c>
      <c r="D35" s="40" t="s">
        <v>57</v>
      </c>
      <c r="E35" s="40" t="s">
        <v>40</v>
      </c>
      <c r="F35" s="40" t="s">
        <v>189</v>
      </c>
      <c r="G35" s="40" t="s">
        <v>190</v>
      </c>
      <c r="H35" s="40" t="s">
        <v>42</v>
      </c>
      <c r="I35" s="40" t="s">
        <v>169</v>
      </c>
      <c r="J35" s="40" t="s">
        <v>43</v>
      </c>
      <c r="K35" s="40" t="s">
        <v>178</v>
      </c>
      <c r="L35" s="41"/>
      <c r="M35" s="48">
        <v>0</v>
      </c>
    </row>
    <row r="36" spans="1:13" s="16" customFormat="1" ht="25.5" x14ac:dyDescent="0.2">
      <c r="A36" s="17"/>
      <c r="B36" s="18" t="s">
        <v>98</v>
      </c>
      <c r="C36" s="28" t="s">
        <v>99</v>
      </c>
      <c r="D36" s="23" t="s">
        <v>57</v>
      </c>
      <c r="E36" s="23" t="s">
        <v>42</v>
      </c>
      <c r="F36" s="23" t="s">
        <v>42</v>
      </c>
      <c r="G36" s="23" t="s">
        <v>42</v>
      </c>
      <c r="H36" s="23" t="s">
        <v>42</v>
      </c>
      <c r="I36" s="23" t="s">
        <v>42</v>
      </c>
      <c r="J36" s="23" t="s">
        <v>43</v>
      </c>
      <c r="K36" s="23" t="s">
        <v>57</v>
      </c>
      <c r="L36" s="19">
        <v>1696521.1</v>
      </c>
      <c r="M36" s="46">
        <f>M18+M23+M15+M32</f>
        <v>9810167.9199999571</v>
      </c>
    </row>
  </sheetData>
  <sheetProtection formatColumns="0"/>
  <mergeCells count="9">
    <mergeCell ref="L13:L14"/>
    <mergeCell ref="M13:M14"/>
    <mergeCell ref="A2:M2"/>
    <mergeCell ref="A10:M10"/>
    <mergeCell ref="A11:M11"/>
    <mergeCell ref="A13:A14"/>
    <mergeCell ref="B13:B14"/>
    <mergeCell ref="C13:C14"/>
    <mergeCell ref="D13:K13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9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Лист1!$B$1:$L$36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0" t="s">
        <v>101</v>
      </c>
    </row>
    <row r="8" spans="1:2" s="7" customFormat="1" x14ac:dyDescent="0.2">
      <c r="A8" s="60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2022-05-16T12:24:11Z</cp:lastPrinted>
  <dcterms:created xsi:type="dcterms:W3CDTF">2007-10-04T11:42:06Z</dcterms:created>
  <dcterms:modified xsi:type="dcterms:W3CDTF">2022-05-16T12:24:26Z</dcterms:modified>
</cp:coreProperties>
</file>