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в 2021 году\2 квартал 2021\"/>
    </mc:Choice>
  </mc:AlternateContent>
  <xr:revisionPtr revIDLastSave="0" documentId="13_ncr:1_{14940555-6161-42F0-90E0-6025CE5B0A04}" xr6:coauthVersionLast="40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H39" i="1" l="1"/>
  <c r="H40" i="1"/>
  <c r="H37" i="1"/>
  <c r="H38" i="1"/>
  <c r="H35" i="1"/>
  <c r="H36" i="1"/>
  <c r="H30" i="1"/>
  <c r="H31" i="1"/>
  <c r="H32" i="1"/>
  <c r="H33" i="1"/>
  <c r="H34" i="1"/>
  <c r="H28" i="1"/>
  <c r="H29" i="1"/>
  <c r="H24" i="1"/>
  <c r="H25" i="1"/>
  <c r="H26" i="1"/>
  <c r="H27" i="1"/>
  <c r="H21" i="1"/>
  <c r="H22" i="1"/>
  <c r="H23" i="1"/>
  <c r="H19" i="1"/>
  <c r="H20" i="1"/>
  <c r="H17" i="1"/>
  <c r="H18" i="1"/>
  <c r="H12" i="1"/>
  <c r="H13" i="1"/>
  <c r="H14" i="1"/>
  <c r="H15" i="1"/>
  <c r="H10" i="1"/>
  <c r="H11" i="1"/>
  <c r="H9" i="1"/>
  <c r="H7" i="1"/>
  <c r="F7" i="1"/>
  <c r="G7" i="1"/>
  <c r="F39" i="1" l="1"/>
  <c r="F36" i="1"/>
  <c r="F33" i="1"/>
  <c r="F24" i="1"/>
  <c r="F19" i="1"/>
  <c r="H16" i="1" l="1"/>
</calcChain>
</file>

<file path=xl/sharedStrings.xml><?xml version="1.0" encoding="utf-8"?>
<sst xmlns="http://schemas.openxmlformats.org/spreadsheetml/2006/main" count="146" uniqueCount="88">
  <si>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</si>
  <si>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</si>
  <si>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</si>
  <si>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</si>
  <si>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</si>
  <si>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</si>
  <si>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</si>
  <si>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</si>
  <si>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</si>
  <si>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</si>
  <si>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</si>
  <si>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</si>
  <si>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</si>
  <si>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</si>
  <si>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</si>
  <si>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</si>
  <si>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</si>
  <si>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</si>
  <si>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</si>
  <si>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</si>
  <si>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</si>
  <si>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</si>
  <si>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</si>
  <si>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</si>
  <si>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</si>
  <si>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</si>
  <si>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Обеспечение проведения выборов и референдумов</t>
  </si>
  <si>
    <t>000 0111 00 0 00 00000 000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</si>
  <si>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</si>
  <si>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</si>
  <si>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</si>
  <si>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</si>
  <si>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</si>
  <si>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</si>
  <si>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</si>
  <si>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</si>
  <si>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</si>
  <si>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</si>
  <si>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</si>
  <si>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</si>
  <si>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</si>
  <si>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</si>
  <si>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</si>
  <si>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</si>
  <si>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</si>
  <si>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</si>
  <si>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</si>
  <si>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</si>
  <si>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</si>
  <si>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</si>
  <si>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</si>
  <si>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</si>
  <si>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</si>
  <si>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</si>
  <si>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</si>
  <si>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</si>
  <si>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</si>
  <si>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</si>
  <si>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</si>
  <si>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</si>
  <si>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</si>
  <si>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</si>
  <si>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</si>
  <si>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</si>
  <si>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</si>
  <si>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</si>
  <si>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</si>
  <si>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</si>
  <si>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</si>
  <si>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</si>
  <si>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</si>
  <si>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</si>
  <si>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</si>
  <si>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</si>
  <si>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</si>
  <si>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</si>
  <si>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</si>
  <si>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</si>
  <si>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</si>
  <si>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</si>
  <si>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</si>
  <si>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</si>
  <si>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</si>
  <si>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</si>
  <si>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</si>
  <si>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бюджетов за 1 полугодие 2021 года в сравнении с соответствующим периодом прошлого года</t>
  </si>
  <si>
    <t>Исполнено на 01.07.2020</t>
  </si>
  <si>
    <t>Исполнено на 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</si>
</sst>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4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0" fontId="9" fillId="0" borderId="0" xfId="0" applyFont="1" applyProtection="1">
      <protection locked="0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" fillId="0" borderId="5" xfId="13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164" fontId="1" fillId="0" borderId="5" xfId="12" applyNumberFormat="1" applyFont="1" applyBorder="1" applyAlignment="1" applyProtection="1">
      <alignment horizontal="right" shrinkToFi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  <xf numFmtId="164" fontId="9" fillId="0" borderId="5" xfId="12" applyNumberFormat="1" applyFont="1" applyBorder="1" applyAlignment="1" applyProtection="1">
      <alignment horizontal="right" shrinkToFit="1"/>
    </xf>
    <xf numFmtId="164" fontId="11" fillId="2" borderId="5" xfId="8" applyNumberFormat="1" applyFont="1" applyFill="1" applyBorder="1" applyAlignment="1" applyProtection="1">
      <alignment horizontal="right" wrapText="1"/>
    </xf>
    <xf numFmtId="164" fontId="9" fillId="0" borderId="5" xfId="8" applyNumberFormat="1" applyFont="1" applyBorder="1" applyAlignment="1" applyProtection="1">
      <alignment horizontal="right" wrapText="1"/>
    </xf>
    <xf numFmtId="0" fontId="12" fillId="0" borderId="0" xfId="0" applyFont="1"/>
    <xf numFmtId="0" fontId="13" fillId="0" borderId="0" xfId="0" applyFont="1"/>
    <xf numFmtId="164" fontId="14" fillId="0" borderId="5" xfId="8" applyNumberFormat="1" applyFont="1" applyBorder="1" applyAlignment="1" applyProtection="1">
      <alignment horizontal="right" wrapText="1"/>
    </xf>
    <xf numFmtId="164" fontId="15" fillId="2" borderId="5" xfId="8" applyNumberFormat="1" applyFont="1" applyFill="1" applyBorder="1" applyAlignment="1" applyProtection="1">
      <alignment horizontal="right" wrapText="1"/>
    </xf>
    <xf numFmtId="164" fontId="14" fillId="0" borderId="5" xfId="13" applyNumberFormat="1" applyFont="1" applyBorder="1" applyAlignment="1" applyProtection="1">
      <alignment horizontal="right" wrapText="1"/>
    </xf>
    <xf numFmtId="49" fontId="14" fillId="0" borderId="2" xfId="3" applyNumberFormat="1" applyFont="1" applyBorder="1" applyAlignment="1" applyProtection="1">
      <alignment horizontal="center" vertical="center" wrapText="1"/>
    </xf>
    <xf numFmtId="49" fontId="14" fillId="0" borderId="3" xfId="3" applyNumberFormat="1" applyFont="1" applyBorder="1" applyAlignment="1" applyProtection="1">
      <alignment horizontal="center" vertical="center" wrapText="1"/>
    </xf>
    <xf numFmtId="164" fontId="15" fillId="2" borderId="5" xfId="7" applyNumberFormat="1" applyFont="1" applyFill="1" applyBorder="1" applyAlignment="1" applyProtection="1">
      <alignment horizontal="right" shrinkToFi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40"/>
  <sheetViews>
    <sheetView tabSelected="1" topLeftCell="A13" workbookViewId="0">
      <selection activeCell="M30" sqref="M30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0" customWidth="1"/>
    <col min="7" max="7" width="14.5703125" style="37" customWidth="1"/>
    <col min="8" max="8" width="14.28515625" customWidth="1"/>
  </cols>
  <sheetData>
    <row r="1" spans="1:8" x14ac:dyDescent="0.25">
      <c r="G1" s="36"/>
      <c r="H1" s="2"/>
    </row>
    <row r="2" spans="1:8" ht="27" customHeight="1" x14ac:dyDescent="0.25">
      <c r="A2" s="26" t="s">
        <v>85</v>
      </c>
      <c r="B2" s="26"/>
      <c r="C2" s="26"/>
      <c r="D2" s="26"/>
      <c r="E2" s="26"/>
      <c r="F2" s="26"/>
      <c r="G2" s="26"/>
      <c r="H2" s="26"/>
    </row>
    <row r="3" spans="1:8" x14ac:dyDescent="0.25">
      <c r="A3" s="3"/>
      <c r="B3" s="4"/>
      <c r="C3" s="4"/>
      <c r="D3" s="4"/>
      <c r="E3" s="4"/>
      <c r="G3" s="36"/>
      <c r="H3" s="5" t="s">
        <v>0</v>
      </c>
    </row>
    <row r="4" spans="1:8" ht="15" customHeight="1" x14ac:dyDescent="0.25">
      <c r="A4" s="27" t="s">
        <v>1</v>
      </c>
      <c r="B4" s="27" t="s">
        <v>2</v>
      </c>
      <c r="C4" s="27" t="s">
        <v>3</v>
      </c>
      <c r="D4" s="29" t="s">
        <v>4</v>
      </c>
      <c r="E4" s="29" t="s">
        <v>5</v>
      </c>
      <c r="F4" s="41" t="s">
        <v>87</v>
      </c>
      <c r="G4" s="31" t="s">
        <v>86</v>
      </c>
      <c r="H4" s="31" t="s">
        <v>6</v>
      </c>
    </row>
    <row r="5" spans="1:8" ht="15" customHeight="1" x14ac:dyDescent="0.25">
      <c r="A5" s="28"/>
      <c r="B5" s="28"/>
      <c r="C5" s="28"/>
      <c r="D5" s="30"/>
      <c r="E5" s="30"/>
      <c r="F5" s="42"/>
      <c r="G5" s="32"/>
      <c r="H5" s="32"/>
    </row>
    <row r="6" spans="1:8" x14ac:dyDescent="0.25">
      <c r="A6" s="28"/>
      <c r="B6" s="28"/>
      <c r="C6" s="28"/>
      <c r="D6" s="30"/>
      <c r="E6" s="30"/>
      <c r="F6" s="42"/>
      <c r="G6" s="32"/>
      <c r="H6" s="32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43">
        <f>F9+F17+F19+F24+F29+F31+F33+F36+F39</f>
        <v>116774.5</v>
      </c>
      <c r="G7" s="24">
        <f>G9+G17+G19+G24+G29+G31+G33+G36+G39</f>
        <v>56736.2</v>
      </c>
      <c r="H7" s="21">
        <f>F7-G7</f>
        <v>60038.3</v>
      </c>
    </row>
    <row r="8" spans="1:8" x14ac:dyDescent="0.25">
      <c r="A8" s="10" t="s">
        <v>9</v>
      </c>
      <c r="B8" s="11"/>
      <c r="C8" s="12"/>
      <c r="D8" s="12"/>
      <c r="E8" s="12"/>
      <c r="F8" s="33"/>
      <c r="G8" s="25"/>
      <c r="H8" s="22"/>
    </row>
    <row r="9" spans="1:8" x14ac:dyDescent="0.25">
      <c r="A9" s="13" t="s">
        <v>10</v>
      </c>
      <c r="B9" s="14" t="s">
        <v>11</v>
      </c>
      <c r="C9" s="15" t="s">
        <v>12</v>
      </c>
      <c r="D9" s="15"/>
      <c r="E9" s="15"/>
      <c r="F9" s="39">
        <v>4441.1000000000004</v>
      </c>
      <c r="G9" s="21">
        <v>6485.2</v>
      </c>
      <c r="H9" s="9">
        <f>F9-G9</f>
        <v>-2044.0999999999995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38">
        <v>1075.4000000000001</v>
      </c>
      <c r="G10" s="22">
        <v>1016.1</v>
      </c>
      <c r="H10" s="9">
        <f t="shared" ref="H10:H15" si="0">F10-G10</f>
        <v>59.300000000000068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38">
        <v>659</v>
      </c>
      <c r="G11" s="22">
        <v>622.6</v>
      </c>
      <c r="H11" s="9">
        <f t="shared" si="0"/>
        <v>36.399999999999977</v>
      </c>
    </row>
    <row r="12" spans="1:8" ht="25.5" customHeight="1" x14ac:dyDescent="0.25">
      <c r="A12" s="16" t="s">
        <v>20</v>
      </c>
      <c r="B12" s="17" t="s">
        <v>11</v>
      </c>
      <c r="C12" s="18" t="s">
        <v>21</v>
      </c>
      <c r="D12" s="18" t="s">
        <v>15</v>
      </c>
      <c r="E12" s="18" t="s">
        <v>22</v>
      </c>
      <c r="F12" s="38">
        <v>0</v>
      </c>
      <c r="G12" s="22">
        <v>838.1</v>
      </c>
      <c r="H12" s="9">
        <f t="shared" si="0"/>
        <v>-838.1</v>
      </c>
    </row>
    <row r="13" spans="1:8" ht="25.5" customHeight="1" x14ac:dyDescent="0.25">
      <c r="A13" s="16" t="s">
        <v>23</v>
      </c>
      <c r="B13" s="17" t="s">
        <v>11</v>
      </c>
      <c r="C13" s="18" t="s">
        <v>24</v>
      </c>
      <c r="D13" s="18" t="s">
        <v>15</v>
      </c>
      <c r="E13" s="18" t="s">
        <v>25</v>
      </c>
      <c r="F13" s="38">
        <v>183.5</v>
      </c>
      <c r="G13" s="22">
        <v>235</v>
      </c>
      <c r="H13" s="9">
        <f t="shared" si="0"/>
        <v>-51.5</v>
      </c>
    </row>
    <row r="14" spans="1:8" hidden="1" x14ac:dyDescent="0.25">
      <c r="A14" s="16" t="s">
        <v>26</v>
      </c>
      <c r="B14" s="17" t="s">
        <v>11</v>
      </c>
      <c r="C14" s="18" t="s">
        <v>27</v>
      </c>
      <c r="D14" s="18"/>
      <c r="E14" s="18"/>
      <c r="F14" s="38">
        <v>0</v>
      </c>
      <c r="G14" s="22">
        <v>0</v>
      </c>
      <c r="H14" s="9">
        <f t="shared" si="0"/>
        <v>0</v>
      </c>
    </row>
    <row r="15" spans="1:8" hidden="1" x14ac:dyDescent="0.25">
      <c r="A15" s="16" t="s">
        <v>28</v>
      </c>
      <c r="B15" s="17" t="s">
        <v>11</v>
      </c>
      <c r="C15" s="18" t="s">
        <v>29</v>
      </c>
      <c r="D15" s="18" t="s">
        <v>15</v>
      </c>
      <c r="E15" s="18" t="s">
        <v>84</v>
      </c>
      <c r="F15" s="38">
        <v>0</v>
      </c>
      <c r="G15" s="22">
        <v>0</v>
      </c>
      <c r="H15" s="9">
        <f t="shared" si="0"/>
        <v>0</v>
      </c>
    </row>
    <row r="16" spans="1:8" x14ac:dyDescent="0.25">
      <c r="A16" s="16" t="s">
        <v>30</v>
      </c>
      <c r="B16" s="17"/>
      <c r="C16" s="18"/>
      <c r="D16" s="18" t="s">
        <v>15</v>
      </c>
      <c r="E16" s="18" t="s">
        <v>31</v>
      </c>
      <c r="F16" s="38">
        <v>2523.1999999999998</v>
      </c>
      <c r="G16" s="22">
        <v>3773.4</v>
      </c>
      <c r="H16" s="9">
        <f t="shared" ref="H11:H40" si="1">F16-G16</f>
        <v>-1250.2000000000003</v>
      </c>
    </row>
    <row r="17" spans="1:8" ht="26.25" x14ac:dyDescent="0.25">
      <c r="A17" s="13" t="s">
        <v>32</v>
      </c>
      <c r="B17" s="14" t="s">
        <v>11</v>
      </c>
      <c r="C17" s="15" t="s">
        <v>33</v>
      </c>
      <c r="D17" s="15"/>
      <c r="E17" s="15"/>
      <c r="F17" s="39">
        <v>0</v>
      </c>
      <c r="G17" s="21">
        <v>0</v>
      </c>
      <c r="H17" s="9">
        <f t="shared" si="1"/>
        <v>0</v>
      </c>
    </row>
    <row r="18" spans="1:8" ht="26.25" x14ac:dyDescent="0.25">
      <c r="A18" s="16" t="s">
        <v>34</v>
      </c>
      <c r="B18" s="17" t="s">
        <v>11</v>
      </c>
      <c r="C18" s="18" t="s">
        <v>35</v>
      </c>
      <c r="D18" s="18" t="s">
        <v>19</v>
      </c>
      <c r="E18" s="18" t="s">
        <v>78</v>
      </c>
      <c r="F18" s="38">
        <v>0</v>
      </c>
      <c r="G18" s="22">
        <v>0</v>
      </c>
      <c r="H18" s="9">
        <f t="shared" si="1"/>
        <v>0</v>
      </c>
    </row>
    <row r="19" spans="1:8" x14ac:dyDescent="0.25">
      <c r="A19" s="13" t="s">
        <v>36</v>
      </c>
      <c r="B19" s="14" t="s">
        <v>11</v>
      </c>
      <c r="C19" s="15" t="s">
        <v>37</v>
      </c>
      <c r="D19" s="15"/>
      <c r="E19" s="15"/>
      <c r="F19" s="39">
        <f>F20+F21+F22+F23</f>
        <v>55763.9</v>
      </c>
      <c r="G19" s="21">
        <v>5628</v>
      </c>
      <c r="H19" s="9">
        <f t="shared" si="1"/>
        <v>50135.9</v>
      </c>
    </row>
    <row r="20" spans="1:8" x14ac:dyDescent="0.25">
      <c r="A20" s="16" t="s">
        <v>38</v>
      </c>
      <c r="B20" s="17" t="s">
        <v>11</v>
      </c>
      <c r="C20" s="18" t="s">
        <v>39</v>
      </c>
      <c r="D20" s="18" t="s">
        <v>22</v>
      </c>
      <c r="E20" s="18" t="s">
        <v>40</v>
      </c>
      <c r="F20" s="38">
        <v>404.1</v>
      </c>
      <c r="G20" s="22">
        <v>222.6</v>
      </c>
      <c r="H20" s="9">
        <f t="shared" si="1"/>
        <v>181.50000000000003</v>
      </c>
    </row>
    <row r="21" spans="1:8" x14ac:dyDescent="0.25">
      <c r="A21" s="16" t="s">
        <v>41</v>
      </c>
      <c r="B21" s="17" t="s">
        <v>11</v>
      </c>
      <c r="C21" s="18" t="s">
        <v>42</v>
      </c>
      <c r="D21" s="18" t="s">
        <v>22</v>
      </c>
      <c r="E21" s="18" t="s">
        <v>43</v>
      </c>
      <c r="F21" s="38">
        <v>55344.800000000003</v>
      </c>
      <c r="G21" s="22">
        <v>5266.4</v>
      </c>
      <c r="H21" s="9">
        <f t="shared" si="1"/>
        <v>50078.400000000001</v>
      </c>
    </row>
    <row r="22" spans="1:8" hidden="1" x14ac:dyDescent="0.25">
      <c r="A22" s="16" t="s">
        <v>44</v>
      </c>
      <c r="B22" s="17" t="s">
        <v>11</v>
      </c>
      <c r="C22" s="18" t="s">
        <v>45</v>
      </c>
      <c r="D22" s="18"/>
      <c r="E22" s="18"/>
      <c r="F22" s="38">
        <v>0</v>
      </c>
      <c r="G22" s="22">
        <v>0</v>
      </c>
      <c r="H22" s="9">
        <f t="shared" si="1"/>
        <v>0</v>
      </c>
    </row>
    <row r="23" spans="1:8" x14ac:dyDescent="0.25">
      <c r="A23" s="16" t="s">
        <v>46</v>
      </c>
      <c r="B23" s="17" t="s">
        <v>11</v>
      </c>
      <c r="C23" s="18" t="s">
        <v>47</v>
      </c>
      <c r="D23" s="18" t="s">
        <v>22</v>
      </c>
      <c r="E23" s="18" t="s">
        <v>48</v>
      </c>
      <c r="F23" s="38">
        <v>15</v>
      </c>
      <c r="G23" s="22">
        <v>139</v>
      </c>
      <c r="H23" s="9">
        <f t="shared" si="1"/>
        <v>-124</v>
      </c>
    </row>
    <row r="24" spans="1:8" x14ac:dyDescent="0.25">
      <c r="A24" s="13" t="s">
        <v>49</v>
      </c>
      <c r="B24" s="14" t="s">
        <v>11</v>
      </c>
      <c r="C24" s="15" t="s">
        <v>50</v>
      </c>
      <c r="D24" s="15"/>
      <c r="E24" s="15"/>
      <c r="F24" s="39">
        <f>F25+F26+F27+F28</f>
        <v>44445.100000000006</v>
      </c>
      <c r="G24" s="21">
        <v>32521.3</v>
      </c>
      <c r="H24" s="9">
        <f t="shared" si="1"/>
        <v>11923.800000000007</v>
      </c>
    </row>
    <row r="25" spans="1:8" x14ac:dyDescent="0.25">
      <c r="A25" s="16" t="s">
        <v>51</v>
      </c>
      <c r="B25" s="17" t="s">
        <v>11</v>
      </c>
      <c r="C25" s="18" t="s">
        <v>52</v>
      </c>
      <c r="D25" s="18" t="s">
        <v>40</v>
      </c>
      <c r="E25" s="18" t="s">
        <v>15</v>
      </c>
      <c r="F25" s="38">
        <v>14420.2</v>
      </c>
      <c r="G25" s="22">
        <v>6638.6</v>
      </c>
      <c r="H25" s="9">
        <f t="shared" si="1"/>
        <v>7781.6</v>
      </c>
    </row>
    <row r="26" spans="1:8" x14ac:dyDescent="0.25">
      <c r="A26" s="16" t="s">
        <v>53</v>
      </c>
      <c r="B26" s="17" t="s">
        <v>11</v>
      </c>
      <c r="C26" s="18" t="s">
        <v>54</v>
      </c>
      <c r="D26" s="18" t="s">
        <v>40</v>
      </c>
      <c r="E26" s="18" t="s">
        <v>16</v>
      </c>
      <c r="F26" s="38">
        <v>5352.1</v>
      </c>
      <c r="G26" s="22">
        <v>5363.2</v>
      </c>
      <c r="H26" s="9">
        <f t="shared" si="1"/>
        <v>-11.099999999999454</v>
      </c>
    </row>
    <row r="27" spans="1:8" x14ac:dyDescent="0.25">
      <c r="A27" s="16" t="s">
        <v>55</v>
      </c>
      <c r="B27" s="17" t="s">
        <v>11</v>
      </c>
      <c r="C27" s="18" t="s">
        <v>56</v>
      </c>
      <c r="D27" s="18" t="s">
        <v>40</v>
      </c>
      <c r="E27" s="18" t="s">
        <v>19</v>
      </c>
      <c r="F27" s="38">
        <v>13810.3</v>
      </c>
      <c r="G27" s="22">
        <v>11415.8</v>
      </c>
      <c r="H27" s="9">
        <f t="shared" si="1"/>
        <v>2394.5</v>
      </c>
    </row>
    <row r="28" spans="1:8" x14ac:dyDescent="0.25">
      <c r="A28" s="16" t="s">
        <v>57</v>
      </c>
      <c r="B28" s="17" t="s">
        <v>11</v>
      </c>
      <c r="C28" s="18" t="s">
        <v>58</v>
      </c>
      <c r="D28" s="18" t="s">
        <v>40</v>
      </c>
      <c r="E28" s="18" t="s">
        <v>40</v>
      </c>
      <c r="F28" s="38">
        <v>10862.5</v>
      </c>
      <c r="G28" s="22">
        <v>9103.7000000000007</v>
      </c>
      <c r="H28" s="9">
        <f t="shared" si="1"/>
        <v>1758.7999999999993</v>
      </c>
    </row>
    <row r="29" spans="1:8" x14ac:dyDescent="0.25">
      <c r="A29" s="13" t="s">
        <v>59</v>
      </c>
      <c r="B29" s="14" t="s">
        <v>11</v>
      </c>
      <c r="C29" s="15" t="s">
        <v>60</v>
      </c>
      <c r="D29" s="15"/>
      <c r="E29" s="15"/>
      <c r="F29" s="39">
        <v>489.9</v>
      </c>
      <c r="G29" s="21">
        <v>228</v>
      </c>
      <c r="H29" s="9">
        <f t="shared" si="1"/>
        <v>261.89999999999998</v>
      </c>
    </row>
    <row r="30" spans="1:8" x14ac:dyDescent="0.25">
      <c r="A30" s="16" t="s">
        <v>61</v>
      </c>
      <c r="B30" s="17" t="s">
        <v>11</v>
      </c>
      <c r="C30" s="18" t="s">
        <v>62</v>
      </c>
      <c r="D30" s="18" t="s">
        <v>25</v>
      </c>
      <c r="E30" s="18" t="s">
        <v>40</v>
      </c>
      <c r="F30" s="38">
        <v>489.9</v>
      </c>
      <c r="G30" s="22">
        <v>228</v>
      </c>
      <c r="H30" s="9">
        <f t="shared" si="1"/>
        <v>261.89999999999998</v>
      </c>
    </row>
    <row r="31" spans="1:8" hidden="1" x14ac:dyDescent="0.25">
      <c r="A31" s="13" t="s">
        <v>63</v>
      </c>
      <c r="B31" s="14" t="s">
        <v>11</v>
      </c>
      <c r="C31" s="15" t="s">
        <v>64</v>
      </c>
      <c r="D31" s="15"/>
      <c r="E31" s="15"/>
      <c r="F31" s="34">
        <v>0</v>
      </c>
      <c r="G31" s="21">
        <v>0</v>
      </c>
      <c r="H31" s="9">
        <f t="shared" si="1"/>
        <v>0</v>
      </c>
    </row>
    <row r="32" spans="1:8" hidden="1" x14ac:dyDescent="0.25">
      <c r="A32" s="16" t="s">
        <v>65</v>
      </c>
      <c r="B32" s="17" t="s">
        <v>11</v>
      </c>
      <c r="C32" s="18" t="s">
        <v>66</v>
      </c>
      <c r="D32" s="18"/>
      <c r="E32" s="18"/>
      <c r="F32" s="35">
        <v>0</v>
      </c>
      <c r="G32" s="22">
        <v>0</v>
      </c>
      <c r="H32" s="9">
        <f t="shared" si="1"/>
        <v>0</v>
      </c>
    </row>
    <row r="33" spans="1:8" x14ac:dyDescent="0.25">
      <c r="A33" s="13" t="s">
        <v>67</v>
      </c>
      <c r="B33" s="14" t="s">
        <v>11</v>
      </c>
      <c r="C33" s="15" t="s">
        <v>68</v>
      </c>
      <c r="D33" s="15"/>
      <c r="E33" s="15"/>
      <c r="F33" s="39">
        <f>F34+F35</f>
        <v>7213.9000000000005</v>
      </c>
      <c r="G33" s="21">
        <v>7386.6</v>
      </c>
      <c r="H33" s="9">
        <f t="shared" si="1"/>
        <v>-172.69999999999982</v>
      </c>
    </row>
    <row r="34" spans="1:8" x14ac:dyDescent="0.25">
      <c r="A34" s="16" t="s">
        <v>69</v>
      </c>
      <c r="B34" s="17" t="s">
        <v>11</v>
      </c>
      <c r="C34" s="18" t="s">
        <v>70</v>
      </c>
      <c r="D34" s="18" t="s">
        <v>71</v>
      </c>
      <c r="E34" s="18" t="s">
        <v>15</v>
      </c>
      <c r="F34" s="38">
        <v>6883.8</v>
      </c>
      <c r="G34" s="22">
        <v>6036</v>
      </c>
      <c r="H34" s="9">
        <f t="shared" si="1"/>
        <v>847.80000000000018</v>
      </c>
    </row>
    <row r="35" spans="1:8" x14ac:dyDescent="0.25">
      <c r="A35" s="16" t="s">
        <v>72</v>
      </c>
      <c r="B35" s="17" t="s">
        <v>11</v>
      </c>
      <c r="C35" s="18" t="s">
        <v>73</v>
      </c>
      <c r="D35" s="18" t="s">
        <v>71</v>
      </c>
      <c r="E35" s="18" t="s">
        <v>22</v>
      </c>
      <c r="F35" s="38">
        <v>330.1</v>
      </c>
      <c r="G35" s="22">
        <v>1350.6</v>
      </c>
      <c r="H35" s="9">
        <f t="shared" si="1"/>
        <v>-1020.4999999999999</v>
      </c>
    </row>
    <row r="36" spans="1:8" x14ac:dyDescent="0.25">
      <c r="A36" s="13" t="s">
        <v>74</v>
      </c>
      <c r="B36" s="14" t="s">
        <v>11</v>
      </c>
      <c r="C36" s="15" t="s">
        <v>75</v>
      </c>
      <c r="D36" s="15"/>
      <c r="E36" s="15"/>
      <c r="F36" s="39">
        <f>F37+F38</f>
        <v>4359.8</v>
      </c>
      <c r="G36" s="21">
        <v>4487.1000000000004</v>
      </c>
      <c r="H36" s="9">
        <f t="shared" si="1"/>
        <v>-127.30000000000018</v>
      </c>
    </row>
    <row r="37" spans="1:8" x14ac:dyDescent="0.25">
      <c r="A37" s="16" t="s">
        <v>76</v>
      </c>
      <c r="B37" s="17" t="s">
        <v>11</v>
      </c>
      <c r="C37" s="18" t="s">
        <v>77</v>
      </c>
      <c r="D37" s="18" t="s">
        <v>78</v>
      </c>
      <c r="E37" s="18" t="s">
        <v>15</v>
      </c>
      <c r="F37" s="38">
        <v>715.9</v>
      </c>
      <c r="G37" s="22">
        <v>696.9</v>
      </c>
      <c r="H37" s="9">
        <f t="shared" si="1"/>
        <v>19</v>
      </c>
    </row>
    <row r="38" spans="1:8" ht="18" customHeight="1" x14ac:dyDescent="0.25">
      <c r="A38" s="16" t="s">
        <v>79</v>
      </c>
      <c r="B38" s="16" t="s">
        <v>79</v>
      </c>
      <c r="C38" s="16" t="s">
        <v>79</v>
      </c>
      <c r="D38" s="19">
        <v>10</v>
      </c>
      <c r="E38" s="18" t="s">
        <v>22</v>
      </c>
      <c r="F38" s="40">
        <v>3643.9</v>
      </c>
      <c r="G38" s="23">
        <v>3790.2</v>
      </c>
      <c r="H38" s="9">
        <f t="shared" si="1"/>
        <v>-146.29999999999973</v>
      </c>
    </row>
    <row r="39" spans="1:8" x14ac:dyDescent="0.25">
      <c r="A39" s="13" t="s">
        <v>80</v>
      </c>
      <c r="B39" s="14" t="s">
        <v>11</v>
      </c>
      <c r="C39" s="15" t="s">
        <v>81</v>
      </c>
      <c r="D39" s="15"/>
      <c r="E39" s="15"/>
      <c r="F39" s="39">
        <f>F40</f>
        <v>60.8</v>
      </c>
      <c r="G39" s="21">
        <v>0</v>
      </c>
      <c r="H39" s="9">
        <f t="shared" si="1"/>
        <v>60.8</v>
      </c>
    </row>
    <row r="40" spans="1:8" x14ac:dyDescent="0.25">
      <c r="A40" s="16" t="s">
        <v>82</v>
      </c>
      <c r="B40" s="17" t="s">
        <v>11</v>
      </c>
      <c r="C40" s="18" t="s">
        <v>83</v>
      </c>
      <c r="D40" s="18" t="s">
        <v>84</v>
      </c>
      <c r="E40" s="18" t="s">
        <v>40</v>
      </c>
      <c r="F40" s="38">
        <v>60.8</v>
      </c>
      <c r="G40" s="22">
        <v>0</v>
      </c>
      <c r="H40" s="9">
        <f t="shared" si="1"/>
        <v>60.8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2021-07-19T08:08:42Z</cp:lastPrinted>
  <dcterms:created xsi:type="dcterms:W3CDTF">2020-05-06T05:55:09Z</dcterms:created>
  <dcterms:modified xsi:type="dcterms:W3CDTF">2021-07-19T08:09:49Z</dcterms:modified>
</cp:coreProperties>
</file>