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в 2021 году\9 месяцев 2021\"/>
    </mc:Choice>
  </mc:AlternateContent>
  <xr:revisionPtr revIDLastSave="0" documentId="13_ncr:1_{130E7A08-BA60-4F74-9F9A-AEDF8317825A}" xr6:coauthVersionLast="40" xr6:coauthVersionMax="40" xr10:uidLastSave="{00000000-0000-0000-0000-000000000000}"/>
  <bookViews>
    <workbookView xWindow="480" yWindow="45" windowWidth="27795" windowHeight="12840" xr2:uid="{00000000-000D-0000-FFFF-FFFF00000000}"/>
  </bookViews>
  <sheets>
    <sheet name="РазделПодраздел" sheetId="1" r:id="rId1"/>
  </sheets>
  <calcPr calcId="191029"/>
</workbook>
</file>

<file path=xl/calcChain.xml><?xml version="1.0" encoding="utf-8"?>
<calcChain xmlns="http://schemas.openxmlformats.org/spreadsheetml/2006/main">
  <c r="G7" i="1" l="1"/>
  <c r="H39" i="1" l="1"/>
  <c r="H40" i="1"/>
  <c r="H37" i="1"/>
  <c r="H38" i="1"/>
  <c r="H35" i="1"/>
  <c r="H30" i="1"/>
  <c r="H31" i="1"/>
  <c r="H32" i="1"/>
  <c r="H34" i="1"/>
  <c r="H28" i="1"/>
  <c r="H29" i="1"/>
  <c r="H25" i="1"/>
  <c r="H26" i="1"/>
  <c r="H27" i="1"/>
  <c r="H21" i="1"/>
  <c r="H22" i="1"/>
  <c r="H23" i="1"/>
  <c r="H20" i="1"/>
  <c r="H17" i="1"/>
  <c r="H18" i="1"/>
  <c r="H12" i="1"/>
  <c r="H13" i="1"/>
  <c r="H14" i="1"/>
  <c r="H15" i="1"/>
  <c r="H10" i="1"/>
  <c r="H11" i="1"/>
  <c r="H9" i="1"/>
  <c r="F39" i="1" l="1"/>
  <c r="F36" i="1"/>
  <c r="H36" i="1" s="1"/>
  <c r="F33" i="1"/>
  <c r="F24" i="1"/>
  <c r="H24" i="1" s="1"/>
  <c r="F19" i="1"/>
  <c r="F7" i="1" l="1"/>
  <c r="H7" i="1" s="1"/>
  <c r="H33" i="1"/>
  <c r="H19" i="1"/>
  <c r="H16" i="1"/>
</calcChain>
</file>

<file path=xl/sharedStrings.xml><?xml version="1.0" encoding="utf-8"?>
<sst xmlns="http://schemas.openxmlformats.org/spreadsheetml/2006/main" count="150" uniqueCount="89">
  <si>
    <t>тыс. руб.</t>
  </si>
  <si>
    <t xml:space="preserve"> Наименование показателя</t>
  </si>
  <si>
    <t>Код строки</t>
  </si>
  <si>
    <t>Код расхода по бюджетной классификации</t>
  </si>
  <si>
    <t>Раздел</t>
  </si>
  <si>
    <t>Подраздел</t>
  </si>
  <si>
    <t>Отклонение</t>
  </si>
  <si>
    <t>Расходы бюджета - всего</t>
  </si>
  <si>
    <t>x</t>
  </si>
  <si>
    <t>в том числе:</t>
  </si>
  <si>
    <t xml:space="preserve">  ОБЩЕГОСУДАРСТВЕННЫЕ ВОПРОСЫ</t>
  </si>
  <si>
    <t>200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</si>
  <si>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</si>
  <si>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</si>
  <si>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000 0102 00 0 00 00000 000</t>
  </si>
  <si>
    <t>01</t>
  </si>
  <si>
    <t>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</si>
  <si>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</si>
  <si>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</si>
  <si>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</si>
  <si>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</si>
  <si>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</si>
  <si>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</si>
  <si>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</si>
  <si>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</si>
  <si>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06</t>
  </si>
  <si>
    <t xml:space="preserve">  Обеспечение проведения выборов и референдумов</t>
  </si>
  <si>
    <t>000 0111 00 0 00 00000 000</t>
  </si>
  <si>
    <t xml:space="preserve">  Резервные фонды</t>
  </si>
  <si>
    <t>000 0113 00 0 00 00000 000</t>
  </si>
  <si>
    <t xml:space="preserve">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</si>
  <si>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</si>
  <si>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</si>
  <si>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>000 0300 00 0 00 00000 000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</si>
  <si>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</si>
  <si>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000 0309 00 0 00 00000 000</t>
  </si>
  <si>
    <t xml:space="preserve">  НАЦИОНАЛЬНАЯ ЭКОНОМИКА</t>
  </si>
  <si>
    <t>000 0400 00 0 00 00000 000</t>
  </si>
  <si>
    <t xml:space="preserve">  Сельское хозяйство и рыболовство</t>
  </si>
  <si>
    <t>000 0405 00 0 00 00000 000</t>
  </si>
  <si>
    <t>05</t>
  </si>
  <si>
    <t xml:space="preserve">  Дорожное хозяйство (дорожные фонды)</t>
  </si>
  <si>
    <t>000 0409 00 0 00 00000 000</t>
  </si>
  <si>
    <t>09</t>
  </si>
  <si>
    <t xml:space="preserve">  Связь и информатика</t>
  </si>
  <si>
    <t>000 0410 00 0 00 00000 000</t>
  </si>
  <si>
    <t xml:space="preserve">  Другие вопросы в области национальной экономики</t>
  </si>
  <si>
    <t>000 0412 00 0 00 00000 000</t>
  </si>
  <si>
    <t>12</t>
  </si>
  <si>
    <t xml:space="preserve">  ЖИЛИЩНО-КОММУНАЛЬНОЕ ХОЗЯЙСТВО</t>
  </si>
  <si>
    <t>000 0500 00 0 00 00000 000</t>
  </si>
  <si>
    <t xml:space="preserve">  Жилищное хозяйство</t>
  </si>
  <si>
    <t>000 0501 00 0 00 00000 000</t>
  </si>
  <si>
    <t xml:space="preserve">  Коммунальное хозяйство</t>
  </si>
  <si>
    <t>000 0502 00 0 00 00000 000</t>
  </si>
  <si>
    <t xml:space="preserve">  Благоустройство</t>
  </si>
  <si>
    <t>000 0503 00 0 00 00000 000</t>
  </si>
  <si>
    <t xml:space="preserve">  Другие вопросы в области жилищно-коммунального хозяйства</t>
  </si>
  <si>
    <t>000 0505 00 0 00 00000 000</t>
  </si>
  <si>
    <t xml:space="preserve">  ОХРАНА ОКРУЖАЮЩЕЙ СРЕДЫ</t>
  </si>
  <si>
    <t>000 0600 00 0 00 00000 000</t>
  </si>
  <si>
    <t xml:space="preserve">  Другие вопросы в области охраны окружающей среды</t>
  </si>
  <si>
    <t>000 0605 00 0 00 00000 000</t>
  </si>
  <si>
    <t xml:space="preserve">  ОБРАЗОВАНИЕ</t>
  </si>
  <si>
    <t>000 0700 00 0 00 00000 000</t>
  </si>
  <si>
    <t xml:space="preserve">  Молодежная политика</t>
  </si>
  <si>
    <t>000 0707 00 0 00 00000 000</t>
  </si>
  <si>
    <t xml:space="preserve">  КУЛЬТУРА, КИНЕМАТОГРАФИЯ</t>
  </si>
  <si>
    <t>000 0800 00 0 00 00000 000</t>
  </si>
  <si>
    <t xml:space="preserve">  Культура</t>
  </si>
  <si>
    <t>000 0801 00 0 00 00000 000</t>
  </si>
  <si>
    <t>08</t>
  </si>
  <si>
    <t xml:space="preserve">  Другие вопросы в области культуры, кинематографии</t>
  </si>
  <si>
    <t>000 0804 00 0 00 00000 000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</si>
  <si>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</si>
  <si>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</si>
  <si>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</si>
  <si>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</si>
  <si>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>10</t>
  </si>
  <si>
    <t xml:space="preserve">  Социальное обеспечение населения</t>
  </si>
  <si>
    <t xml:space="preserve">  ФИЗИЧЕСКАЯ КУЛЬТУРА И СПОРТ</t>
  </si>
  <si>
    <t>000 1100 00 0 00 00000 000</t>
  </si>
  <si>
    <t xml:space="preserve">  Другие вопросы в области физической культуры и спорта</t>
  </si>
  <si>
    <t>000 1105 00 0 00 00000 000</t>
  </si>
  <si>
    <t>11</t>
  </si>
  <si>
    <t xml:space="preserve">                                           Аналитические данные о расходах бюджета города Колы по  разделам и подразделам классификации расходов бюджетов за 9 месяцев 2021 года в сравнении с соответствующим периодом прошлого года</t>
  </si>
  <si>
    <t>Исполнено на 01.10.2021</t>
  </si>
  <si>
    <t>Исполнено на 01.10.2020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</si>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</sst>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_ 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b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9">
    <xf numFmtId="0" fontId="0" fillId="0" borderId="0"/>
    <xf numFmtId="0" fontId="3" fillId="0" borderId="0">
      <alignment horizontal="center"/>
    </xf>
    <xf numFmtId="0" fontId="6" fillId="0" borderId="1">
      <alignment horizontal="center" vertical="top" wrapText="1"/>
    </xf>
    <xf numFmtId="49" fontId="6" fillId="0" borderId="1">
      <alignment horizontal="center" vertical="top" wrapText="1"/>
    </xf>
    <xf numFmtId="0" fontId="6" fillId="0" borderId="4">
      <alignment horizontal="left" wrapText="1"/>
    </xf>
    <xf numFmtId="0" fontId="6" fillId="0" borderId="6">
      <alignment horizontal="center" shrinkToFit="1"/>
    </xf>
    <xf numFmtId="49" fontId="6" fillId="0" borderId="7">
      <alignment horizontal="center"/>
    </xf>
    <xf numFmtId="4" fontId="6" fillId="0" borderId="7">
      <alignment horizontal="right" shrinkToFit="1"/>
    </xf>
    <xf numFmtId="4" fontId="6" fillId="0" borderId="8">
      <alignment horizontal="right" wrapText="1"/>
    </xf>
    <xf numFmtId="0" fontId="6" fillId="0" borderId="9">
      <alignment horizontal="left" wrapText="1"/>
    </xf>
    <xf numFmtId="0" fontId="6" fillId="0" borderId="10">
      <alignment horizontal="center" shrinkToFit="1"/>
    </xf>
    <xf numFmtId="49" fontId="6" fillId="0" borderId="11">
      <alignment horizontal="center"/>
    </xf>
    <xf numFmtId="165" fontId="6" fillId="0" borderId="11">
      <alignment horizontal="right" shrinkToFit="1"/>
    </xf>
    <xf numFmtId="0" fontId="6" fillId="0" borderId="12">
      <alignment horizontal="left" wrapText="1"/>
    </xf>
    <xf numFmtId="49" fontId="6" fillId="0" borderId="13">
      <alignment horizontal="center" wrapText="1"/>
    </xf>
    <xf numFmtId="49" fontId="6" fillId="0" borderId="8">
      <alignment horizontal="center" wrapText="1"/>
    </xf>
    <xf numFmtId="0" fontId="6" fillId="0" borderId="1">
      <alignment horizontal="center" vertical="center"/>
    </xf>
    <xf numFmtId="0" fontId="6" fillId="0" borderId="14">
      <alignment horizontal="center" vertical="center"/>
    </xf>
    <xf numFmtId="0" fontId="3" fillId="0" borderId="15">
      <alignment horizontal="center"/>
    </xf>
    <xf numFmtId="0" fontId="8" fillId="0" borderId="16"/>
    <xf numFmtId="0" fontId="8" fillId="0" borderId="17"/>
    <xf numFmtId="0" fontId="6" fillId="0" borderId="14">
      <alignment horizontal="center" vertical="center" shrinkToFit="1"/>
    </xf>
    <xf numFmtId="49" fontId="6" fillId="0" borderId="18">
      <alignment horizontal="center"/>
    </xf>
    <xf numFmtId="49" fontId="6" fillId="0" borderId="14">
      <alignment horizontal="center" vertical="center" shrinkToFit="1"/>
    </xf>
    <xf numFmtId="4" fontId="6" fillId="0" borderId="18">
      <alignment horizontal="right" shrinkToFit="1"/>
    </xf>
    <xf numFmtId="4" fontId="6" fillId="0" borderId="19">
      <alignment horizontal="right" shrinkToFit="1"/>
    </xf>
    <xf numFmtId="165" fontId="6" fillId="0" borderId="20">
      <alignment horizontal="right" shrinkToFit="1"/>
    </xf>
    <xf numFmtId="4" fontId="6" fillId="0" borderId="21">
      <alignment horizontal="right" wrapText="1"/>
    </xf>
    <xf numFmtId="49" fontId="6" fillId="0" borderId="22">
      <alignment horizontal="center"/>
    </xf>
  </cellStyleXfs>
  <cellXfs count="34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NumberFormat="1" applyFont="1" applyProtection="1">
      <alignment horizontal="center"/>
    </xf>
    <xf numFmtId="0" fontId="4" fillId="0" borderId="0" xfId="1" applyFo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4" fillId="2" borderId="5" xfId="4" applyNumberFormat="1" applyFont="1" applyFill="1" applyBorder="1" applyProtection="1">
      <alignment horizontal="left" wrapText="1"/>
    </xf>
    <xf numFmtId="0" fontId="4" fillId="2" borderId="5" xfId="5" applyNumberFormat="1" applyFont="1" applyFill="1" applyBorder="1" applyProtection="1">
      <alignment horizontal="center" shrinkToFit="1"/>
    </xf>
    <xf numFmtId="49" fontId="4" fillId="2" borderId="5" xfId="6" applyNumberFormat="1" applyFont="1" applyFill="1" applyBorder="1" applyProtection="1">
      <alignment horizontal="center"/>
    </xf>
    <xf numFmtId="164" fontId="4" fillId="2" borderId="5" xfId="8" applyNumberFormat="1" applyFont="1" applyFill="1" applyBorder="1" applyAlignment="1" applyProtection="1">
      <alignment horizontal="right" wrapText="1"/>
    </xf>
    <xf numFmtId="0" fontId="7" fillId="0" borderId="5" xfId="9" applyNumberFormat="1" applyFont="1" applyBorder="1" applyProtection="1">
      <alignment horizontal="left" wrapText="1"/>
    </xf>
    <xf numFmtId="0" fontId="7" fillId="0" borderId="5" xfId="10" applyNumberFormat="1" applyFont="1" applyBorder="1" applyProtection="1">
      <alignment horizontal="center" shrinkToFit="1"/>
    </xf>
    <xf numFmtId="49" fontId="7" fillId="0" borderId="5" xfId="11" applyNumberFormat="1" applyFont="1" applyBorder="1" applyProtection="1">
      <alignment horizontal="center"/>
    </xf>
    <xf numFmtId="0" fontId="4" fillId="2" borderId="5" xfId="13" applyNumberFormat="1" applyFont="1" applyFill="1" applyBorder="1" applyProtection="1">
      <alignment horizontal="left" wrapText="1"/>
    </xf>
    <xf numFmtId="49" fontId="4" fillId="2" borderId="5" xfId="14" applyNumberFormat="1" applyFont="1" applyFill="1" applyBorder="1" applyProtection="1">
      <alignment horizontal="center" wrapText="1"/>
    </xf>
    <xf numFmtId="49" fontId="4" fillId="2" borderId="5" xfId="15" applyNumberFormat="1" applyFont="1" applyFill="1" applyBorder="1" applyProtection="1">
      <alignment horizontal="center" wrapText="1"/>
    </xf>
    <xf numFmtId="0" fontId="7" fillId="0" borderId="5" xfId="13" applyNumberFormat="1" applyFont="1" applyBorder="1" applyProtection="1">
      <alignment horizontal="left" wrapText="1"/>
    </xf>
    <xf numFmtId="49" fontId="7" fillId="0" borderId="5" xfId="14" applyNumberFormat="1" applyFont="1" applyBorder="1" applyProtection="1">
      <alignment horizontal="center" wrapText="1"/>
    </xf>
    <xf numFmtId="49" fontId="7" fillId="0" borderId="5" xfId="15" applyNumberFormat="1" applyFont="1" applyBorder="1" applyProtection="1">
      <alignment horizontal="center" wrapText="1"/>
    </xf>
    <xf numFmtId="0" fontId="7" fillId="0" borderId="5" xfId="13" applyNumberFormat="1" applyFont="1" applyBorder="1" applyAlignment="1" applyProtection="1">
      <alignment horizontal="center" wrapText="1"/>
    </xf>
    <xf numFmtId="164" fontId="9" fillId="2" borderId="5" xfId="8" applyNumberFormat="1" applyFont="1" applyFill="1" applyBorder="1" applyAlignment="1" applyProtection="1">
      <alignment horizontal="right" wrapText="1"/>
    </xf>
    <xf numFmtId="164" fontId="1" fillId="0" borderId="5" xfId="8" applyNumberFormat="1" applyFont="1" applyBorder="1" applyAlignment="1" applyProtection="1">
      <alignment horizontal="right" wrapText="1"/>
    </xf>
    <xf numFmtId="164" fontId="1" fillId="0" borderId="5" xfId="13" applyNumberFormat="1" applyFont="1" applyBorder="1" applyAlignment="1" applyProtection="1">
      <alignment horizontal="right" wrapText="1"/>
    </xf>
    <xf numFmtId="164" fontId="9" fillId="2" borderId="5" xfId="7" applyNumberFormat="1" applyFont="1" applyFill="1" applyBorder="1" applyAlignment="1" applyProtection="1">
      <alignment horizontal="right" shrinkToFit="1"/>
    </xf>
    <xf numFmtId="164" fontId="1" fillId="0" borderId="5" xfId="12" applyNumberFormat="1" applyFont="1" applyBorder="1" applyAlignment="1" applyProtection="1">
      <alignment horizontal="right" shrinkToFit="1"/>
    </xf>
    <xf numFmtId="0" fontId="10" fillId="0" borderId="0" xfId="0" applyFont="1"/>
    <xf numFmtId="0" fontId="11" fillId="0" borderId="0" xfId="0" applyFont="1"/>
    <xf numFmtId="0" fontId="4" fillId="0" borderId="0" xfId="1" applyNumberFormat="1" applyFont="1" applyAlignment="1" applyProtection="1">
      <alignment horizontal="center" wrapText="1"/>
    </xf>
    <xf numFmtId="0" fontId="7" fillId="0" borderId="2" xfId="2" applyNumberFormat="1" applyFont="1" applyBorder="1" applyAlignment="1" applyProtection="1">
      <alignment horizontal="center" vertical="top" wrapText="1"/>
    </xf>
    <xf numFmtId="0" fontId="7" fillId="0" borderId="3" xfId="2" applyNumberFormat="1" applyFont="1" applyBorder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NumberFormat="1" applyFont="1" applyBorder="1" applyAlignment="1" applyProtection="1">
      <alignment horizontal="center" vertical="center" wrapText="1"/>
    </xf>
    <xf numFmtId="49" fontId="1" fillId="0" borderId="2" xfId="3" applyNumberFormat="1" applyFont="1" applyBorder="1" applyAlignment="1" applyProtection="1">
      <alignment horizontal="center" vertical="center" wrapText="1"/>
    </xf>
    <xf numFmtId="49" fontId="1" fillId="0" borderId="3" xfId="3" applyNumberFormat="1" applyFont="1" applyBorder="1" applyAlignment="1" applyProtection="1">
      <alignment horizontal="center" vertical="center" wrapText="1"/>
    </xf>
  </cellXfs>
  <cellStyles count="29">
    <cellStyle name="xl26" xfId="2" xr:uid="{00000000-0005-0000-0000-000000000000}"/>
    <cellStyle name="xl27" xfId="16" xr:uid="{00000000-0005-0000-0000-000001000000}"/>
    <cellStyle name="xl28" xfId="4" xr:uid="{00000000-0005-0000-0000-000002000000}"/>
    <cellStyle name="xl29" xfId="9" xr:uid="{00000000-0005-0000-0000-000003000000}"/>
    <cellStyle name="xl34" xfId="17" xr:uid="{00000000-0005-0000-0000-000004000000}"/>
    <cellStyle name="xl40" xfId="6" xr:uid="{00000000-0005-0000-0000-000005000000}"/>
    <cellStyle name="xl41" xfId="11" xr:uid="{00000000-0005-0000-0000-000006000000}"/>
    <cellStyle name="xl47" xfId="3" xr:uid="{00000000-0005-0000-0000-000007000000}"/>
    <cellStyle name="xl49" xfId="7" xr:uid="{00000000-0005-0000-0000-000008000000}"/>
    <cellStyle name="xl52" xfId="1" xr:uid="{00000000-0005-0000-0000-000009000000}"/>
    <cellStyle name="xl65" xfId="18" xr:uid="{00000000-0005-0000-0000-00000A000000}"/>
    <cellStyle name="xl71" xfId="13" xr:uid="{00000000-0005-0000-0000-00000B000000}"/>
    <cellStyle name="xl73" xfId="19" xr:uid="{00000000-0005-0000-0000-00000C000000}"/>
    <cellStyle name="xl74" xfId="5" xr:uid="{00000000-0005-0000-0000-00000D000000}"/>
    <cellStyle name="xl75" xfId="10" xr:uid="{00000000-0005-0000-0000-00000E000000}"/>
    <cellStyle name="xl76" xfId="14" xr:uid="{00000000-0005-0000-0000-00000F000000}"/>
    <cellStyle name="xl78" xfId="20" xr:uid="{00000000-0005-0000-0000-000010000000}"/>
    <cellStyle name="xl79" xfId="21" xr:uid="{00000000-0005-0000-0000-000011000000}"/>
    <cellStyle name="xl80" xfId="15" xr:uid="{00000000-0005-0000-0000-000012000000}"/>
    <cellStyle name="xl81" xfId="22" xr:uid="{00000000-0005-0000-0000-000013000000}"/>
    <cellStyle name="xl82" xfId="23" xr:uid="{00000000-0005-0000-0000-000014000000}"/>
    <cellStyle name="xl83" xfId="12" xr:uid="{00000000-0005-0000-0000-000015000000}"/>
    <cellStyle name="xl84" xfId="8" xr:uid="{00000000-0005-0000-0000-000016000000}"/>
    <cellStyle name="xl85" xfId="24" xr:uid="{00000000-0005-0000-0000-000017000000}"/>
    <cellStyle name="xl87" xfId="25" xr:uid="{00000000-0005-0000-0000-000018000000}"/>
    <cellStyle name="xl88" xfId="26" xr:uid="{00000000-0005-0000-0000-000019000000}"/>
    <cellStyle name="xl89" xfId="27" xr:uid="{00000000-0005-0000-0000-00001A000000}"/>
    <cellStyle name="xl90" xfId="28" xr:uid="{00000000-0005-0000-0000-00001B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40"/>
  <sheetViews>
    <sheetView tabSelected="1" workbookViewId="0">
      <selection activeCell="G17" sqref="G17"/>
    </sheetView>
  </sheetViews>
  <sheetFormatPr defaultRowHeight="15" x14ac:dyDescent="0.25"/>
  <cols>
    <col min="1" max="1" width="54.42578125" style="1" customWidth="1"/>
    <col min="2" max="2" width="13.28515625" style="1" hidden="1" customWidth="1"/>
    <col min="3" max="3" width="26.85546875" style="1" hidden="1" customWidth="1"/>
    <col min="4" max="4" width="9.85546875" style="1" customWidth="1"/>
    <col min="5" max="5" width="10.42578125" style="1" customWidth="1"/>
    <col min="6" max="6" width="13.42578125" style="1" customWidth="1"/>
    <col min="7" max="7" width="14.5703125" style="26" customWidth="1"/>
    <col min="8" max="8" width="14.28515625" customWidth="1"/>
  </cols>
  <sheetData>
    <row r="1" spans="1:8" x14ac:dyDescent="0.25">
      <c r="G1" s="25"/>
      <c r="H1" s="2"/>
    </row>
    <row r="2" spans="1:8" ht="27" customHeight="1" x14ac:dyDescent="0.25">
      <c r="A2" s="27" t="s">
        <v>85</v>
      </c>
      <c r="B2" s="27"/>
      <c r="C2" s="27"/>
      <c r="D2" s="27"/>
      <c r="E2" s="27"/>
      <c r="F2" s="27"/>
      <c r="G2" s="27"/>
      <c r="H2" s="27"/>
    </row>
    <row r="3" spans="1:8" x14ac:dyDescent="0.25">
      <c r="A3" s="3"/>
      <c r="B3" s="4"/>
      <c r="C3" s="4"/>
      <c r="D3" s="4"/>
      <c r="E3" s="4"/>
      <c r="G3" s="25"/>
      <c r="H3" s="5" t="s">
        <v>0</v>
      </c>
    </row>
    <row r="4" spans="1:8" ht="15" customHeight="1" x14ac:dyDescent="0.25">
      <c r="A4" s="28" t="s">
        <v>1</v>
      </c>
      <c r="B4" s="28" t="s">
        <v>2</v>
      </c>
      <c r="C4" s="28" t="s">
        <v>3</v>
      </c>
      <c r="D4" s="30" t="s">
        <v>4</v>
      </c>
      <c r="E4" s="30" t="s">
        <v>5</v>
      </c>
      <c r="F4" s="32" t="s">
        <v>86</v>
      </c>
      <c r="G4" s="32" t="s">
        <v>87</v>
      </c>
      <c r="H4" s="32" t="s">
        <v>6</v>
      </c>
    </row>
    <row r="5" spans="1:8" ht="15" customHeight="1" x14ac:dyDescent="0.25">
      <c r="A5" s="29"/>
      <c r="B5" s="29"/>
      <c r="C5" s="29"/>
      <c r="D5" s="31"/>
      <c r="E5" s="31"/>
      <c r="F5" s="33"/>
      <c r="G5" s="33"/>
      <c r="H5" s="33"/>
    </row>
    <row r="6" spans="1:8" x14ac:dyDescent="0.25">
      <c r="A6" s="29"/>
      <c r="B6" s="29"/>
      <c r="C6" s="29"/>
      <c r="D6" s="31"/>
      <c r="E6" s="31"/>
      <c r="F6" s="33"/>
      <c r="G6" s="33"/>
      <c r="H6" s="33"/>
    </row>
    <row r="7" spans="1:8" x14ac:dyDescent="0.25">
      <c r="A7" s="6" t="s">
        <v>7</v>
      </c>
      <c r="B7" s="7">
        <v>200</v>
      </c>
      <c r="C7" s="8" t="s">
        <v>8</v>
      </c>
      <c r="D7" s="8"/>
      <c r="E7" s="8"/>
      <c r="F7" s="23">
        <f>F9+F17+F19+F24+F29+F31+F33+F36+F39</f>
        <v>226007.2</v>
      </c>
      <c r="G7" s="23">
        <f>G9+G17+G19+G24+G29+G31+G33+G36+G39</f>
        <v>170595.6</v>
      </c>
      <c r="H7" s="20">
        <f>F7-G7</f>
        <v>55411.600000000006</v>
      </c>
    </row>
    <row r="8" spans="1:8" x14ac:dyDescent="0.25">
      <c r="A8" s="10" t="s">
        <v>9</v>
      </c>
      <c r="B8" s="11"/>
      <c r="C8" s="12"/>
      <c r="D8" s="12"/>
      <c r="E8" s="12"/>
      <c r="F8" s="24"/>
      <c r="G8" s="24"/>
      <c r="H8" s="21"/>
    </row>
    <row r="9" spans="1:8" x14ac:dyDescent="0.25">
      <c r="A9" s="13" t="s">
        <v>10</v>
      </c>
      <c r="B9" s="14" t="s">
        <v>11</v>
      </c>
      <c r="C9" s="15" t="s">
        <v>12</v>
      </c>
      <c r="D9" s="15"/>
      <c r="E9" s="15"/>
      <c r="F9" s="20">
        <v>6136.2</v>
      </c>
      <c r="G9" s="20">
        <v>22724.1</v>
      </c>
      <c r="H9" s="9">
        <f>F9-G9</f>
        <v>-16587.899999999998</v>
      </c>
    </row>
    <row r="10" spans="1:8" ht="26.25" x14ac:dyDescent="0.25">
      <c r="A10" s="16" t="s">
        <v>13</v>
      </c>
      <c r="B10" s="17" t="s">
        <v>11</v>
      </c>
      <c r="C10" s="18" t="s">
        <v>14</v>
      </c>
      <c r="D10" s="18" t="s">
        <v>15</v>
      </c>
      <c r="E10" s="18" t="s">
        <v>16</v>
      </c>
      <c r="F10" s="21">
        <v>1501.5</v>
      </c>
      <c r="G10" s="21">
        <v>1363.4</v>
      </c>
      <c r="H10" s="9">
        <f t="shared" ref="H10:H15" si="0">F10-G10</f>
        <v>138.09999999999991</v>
      </c>
    </row>
    <row r="11" spans="1:8" ht="39" x14ac:dyDescent="0.25">
      <c r="A11" s="16" t="s">
        <v>17</v>
      </c>
      <c r="B11" s="17" t="s">
        <v>11</v>
      </c>
      <c r="C11" s="18" t="s">
        <v>18</v>
      </c>
      <c r="D11" s="18" t="s">
        <v>15</v>
      </c>
      <c r="E11" s="18" t="s">
        <v>19</v>
      </c>
      <c r="F11" s="21">
        <v>918.2</v>
      </c>
      <c r="G11" s="21">
        <v>821.9</v>
      </c>
      <c r="H11" s="9">
        <f t="shared" si="0"/>
        <v>96.300000000000068</v>
      </c>
    </row>
    <row r="12" spans="1:8" ht="25.5" customHeight="1" x14ac:dyDescent="0.25">
      <c r="A12" s="16" t="s">
        <v>20</v>
      </c>
      <c r="B12" s="17" t="s">
        <v>11</v>
      </c>
      <c r="C12" s="18" t="s">
        <v>21</v>
      </c>
      <c r="D12" s="18" t="s">
        <v>15</v>
      </c>
      <c r="E12" s="18" t="s">
        <v>22</v>
      </c>
      <c r="F12" s="21">
        <v>0</v>
      </c>
      <c r="G12" s="21">
        <v>1060.2</v>
      </c>
      <c r="H12" s="9">
        <f t="shared" si="0"/>
        <v>-1060.2</v>
      </c>
    </row>
    <row r="13" spans="1:8" ht="25.5" customHeight="1" x14ac:dyDescent="0.25">
      <c r="A13" s="16" t="s">
        <v>23</v>
      </c>
      <c r="B13" s="17" t="s">
        <v>11</v>
      </c>
      <c r="C13" s="18" t="s">
        <v>24</v>
      </c>
      <c r="D13" s="18" t="s">
        <v>15</v>
      </c>
      <c r="E13" s="18" t="s">
        <v>25</v>
      </c>
      <c r="F13" s="21">
        <v>183.5</v>
      </c>
      <c r="G13" s="21">
        <v>350</v>
      </c>
      <c r="H13" s="9">
        <f t="shared" si="0"/>
        <v>-166.5</v>
      </c>
    </row>
    <row r="14" spans="1:8" hidden="1" x14ac:dyDescent="0.25">
      <c r="A14" s="16" t="s">
        <v>26</v>
      </c>
      <c r="B14" s="17" t="s">
        <v>11</v>
      </c>
      <c r="C14" s="18" t="s">
        <v>27</v>
      </c>
      <c r="D14" s="18"/>
      <c r="E14" s="18"/>
      <c r="F14" s="21">
        <v>0</v>
      </c>
      <c r="G14" s="21">
        <v>0</v>
      </c>
      <c r="H14" s="9">
        <f t="shared" si="0"/>
        <v>0</v>
      </c>
    </row>
    <row r="15" spans="1:8" hidden="1" x14ac:dyDescent="0.25">
      <c r="A15" s="16" t="s">
        <v>28</v>
      </c>
      <c r="B15" s="17" t="s">
        <v>11</v>
      </c>
      <c r="C15" s="18" t="s">
        <v>29</v>
      </c>
      <c r="D15" s="18" t="s">
        <v>15</v>
      </c>
      <c r="E15" s="18" t="s">
        <v>84</v>
      </c>
      <c r="F15" s="21">
        <v>0</v>
      </c>
      <c r="G15" s="21">
        <v>0</v>
      </c>
      <c r="H15" s="9">
        <f t="shared" si="0"/>
        <v>0</v>
      </c>
    </row>
    <row r="16" spans="1:8" x14ac:dyDescent="0.25">
      <c r="A16" s="16" t="s">
        <v>30</v>
      </c>
      <c r="B16" s="17"/>
      <c r="C16" s="18"/>
      <c r="D16" s="18" t="s">
        <v>15</v>
      </c>
      <c r="E16" s="18" t="s">
        <v>31</v>
      </c>
      <c r="F16" s="21">
        <v>3533</v>
      </c>
      <c r="G16" s="21">
        <v>19128.599999999999</v>
      </c>
      <c r="H16" s="9">
        <f t="shared" ref="H16:H40" si="1">F16-G16</f>
        <v>-15595.599999999999</v>
      </c>
    </row>
    <row r="17" spans="1:8" ht="26.25" x14ac:dyDescent="0.25">
      <c r="A17" s="13" t="s">
        <v>32</v>
      </c>
      <c r="B17" s="14" t="s">
        <v>11</v>
      </c>
      <c r="C17" s="15" t="s">
        <v>33</v>
      </c>
      <c r="D17" s="15"/>
      <c r="E17" s="15"/>
      <c r="F17" s="20">
        <v>0</v>
      </c>
      <c r="G17" s="20">
        <v>0</v>
      </c>
      <c r="H17" s="9">
        <f t="shared" si="1"/>
        <v>0</v>
      </c>
    </row>
    <row r="18" spans="1:8" ht="26.25" x14ac:dyDescent="0.25">
      <c r="A18" s="16" t="s">
        <v>34</v>
      </c>
      <c r="B18" s="17" t="s">
        <v>11</v>
      </c>
      <c r="C18" s="18" t="s">
        <v>35</v>
      </c>
      <c r="D18" s="18" t="s">
        <v>19</v>
      </c>
      <c r="E18" s="18" t="s">
        <v>78</v>
      </c>
      <c r="F18" s="21">
        <v>0</v>
      </c>
      <c r="G18" s="21">
        <v>0</v>
      </c>
      <c r="H18" s="9">
        <f t="shared" si="1"/>
        <v>0</v>
      </c>
    </row>
    <row r="19" spans="1:8" x14ac:dyDescent="0.25">
      <c r="A19" s="13" t="s">
        <v>36</v>
      </c>
      <c r="B19" s="14" t="s">
        <v>11</v>
      </c>
      <c r="C19" s="15" t="s">
        <v>37</v>
      </c>
      <c r="D19" s="15"/>
      <c r="E19" s="15"/>
      <c r="F19" s="20">
        <f>F20+F21+F22+F23</f>
        <v>74339.399999999994</v>
      </c>
      <c r="G19" s="20">
        <v>35554.400000000001</v>
      </c>
      <c r="H19" s="9">
        <f t="shared" si="1"/>
        <v>38784.999999999993</v>
      </c>
    </row>
    <row r="20" spans="1:8" x14ac:dyDescent="0.25">
      <c r="A20" s="16" t="s">
        <v>38</v>
      </c>
      <c r="B20" s="17" t="s">
        <v>11</v>
      </c>
      <c r="C20" s="18" t="s">
        <v>39</v>
      </c>
      <c r="D20" s="18" t="s">
        <v>22</v>
      </c>
      <c r="E20" s="18" t="s">
        <v>40</v>
      </c>
      <c r="F20" s="21">
        <v>605</v>
      </c>
      <c r="G20" s="21">
        <v>351.1</v>
      </c>
      <c r="H20" s="9">
        <f t="shared" si="1"/>
        <v>253.89999999999998</v>
      </c>
    </row>
    <row r="21" spans="1:8" x14ac:dyDescent="0.25">
      <c r="A21" s="16" t="s">
        <v>41</v>
      </c>
      <c r="B21" s="17" t="s">
        <v>11</v>
      </c>
      <c r="C21" s="18" t="s">
        <v>42</v>
      </c>
      <c r="D21" s="18" t="s">
        <v>22</v>
      </c>
      <c r="E21" s="18" t="s">
        <v>43</v>
      </c>
      <c r="F21" s="21">
        <v>73719.399999999994</v>
      </c>
      <c r="G21" s="21">
        <v>35062.9</v>
      </c>
      <c r="H21" s="9">
        <f t="shared" si="1"/>
        <v>38656.499999999993</v>
      </c>
    </row>
    <row r="22" spans="1:8" x14ac:dyDescent="0.25">
      <c r="A22" s="16" t="s">
        <v>44</v>
      </c>
      <c r="B22" s="17" t="s">
        <v>11</v>
      </c>
      <c r="C22" s="18" t="s">
        <v>45</v>
      </c>
      <c r="D22" s="18" t="s">
        <v>22</v>
      </c>
      <c r="E22" s="18" t="s">
        <v>78</v>
      </c>
      <c r="F22" s="21">
        <v>0</v>
      </c>
      <c r="G22" s="21">
        <v>1.4</v>
      </c>
      <c r="H22" s="9">
        <f t="shared" si="1"/>
        <v>-1.4</v>
      </c>
    </row>
    <row r="23" spans="1:8" x14ac:dyDescent="0.25">
      <c r="A23" s="16" t="s">
        <v>46</v>
      </c>
      <c r="B23" s="17" t="s">
        <v>11</v>
      </c>
      <c r="C23" s="18" t="s">
        <v>47</v>
      </c>
      <c r="D23" s="18" t="s">
        <v>22</v>
      </c>
      <c r="E23" s="18" t="s">
        <v>48</v>
      </c>
      <c r="F23" s="21">
        <v>15</v>
      </c>
      <c r="G23" s="21">
        <v>139</v>
      </c>
      <c r="H23" s="9">
        <f t="shared" si="1"/>
        <v>-124</v>
      </c>
    </row>
    <row r="24" spans="1:8" x14ac:dyDescent="0.25">
      <c r="A24" s="13" t="s">
        <v>49</v>
      </c>
      <c r="B24" s="14" t="s">
        <v>11</v>
      </c>
      <c r="C24" s="15" t="s">
        <v>50</v>
      </c>
      <c r="D24" s="15"/>
      <c r="E24" s="15"/>
      <c r="F24" s="20">
        <f>F25+F26+F27+F28</f>
        <v>128569.3</v>
      </c>
      <c r="G24" s="20">
        <v>92849.2</v>
      </c>
      <c r="H24" s="9">
        <f t="shared" si="1"/>
        <v>35720.100000000006</v>
      </c>
    </row>
    <row r="25" spans="1:8" x14ac:dyDescent="0.25">
      <c r="A25" s="16" t="s">
        <v>51</v>
      </c>
      <c r="B25" s="17" t="s">
        <v>11</v>
      </c>
      <c r="C25" s="18" t="s">
        <v>52</v>
      </c>
      <c r="D25" s="18" t="s">
        <v>40</v>
      </c>
      <c r="E25" s="18" t="s">
        <v>15</v>
      </c>
      <c r="F25" s="21">
        <v>17273</v>
      </c>
      <c r="G25" s="21">
        <v>13560.8</v>
      </c>
      <c r="H25" s="9">
        <f t="shared" si="1"/>
        <v>3712.2000000000007</v>
      </c>
    </row>
    <row r="26" spans="1:8" x14ac:dyDescent="0.25">
      <c r="A26" s="16" t="s">
        <v>53</v>
      </c>
      <c r="B26" s="17" t="s">
        <v>11</v>
      </c>
      <c r="C26" s="18" t="s">
        <v>54</v>
      </c>
      <c r="D26" s="18" t="s">
        <v>40</v>
      </c>
      <c r="E26" s="18" t="s">
        <v>16</v>
      </c>
      <c r="F26" s="21">
        <v>13015.3</v>
      </c>
      <c r="G26" s="21">
        <v>12027.1</v>
      </c>
      <c r="H26" s="9">
        <f t="shared" si="1"/>
        <v>988.19999999999891</v>
      </c>
    </row>
    <row r="27" spans="1:8" x14ac:dyDescent="0.25">
      <c r="A27" s="16" t="s">
        <v>55</v>
      </c>
      <c r="B27" s="17" t="s">
        <v>11</v>
      </c>
      <c r="C27" s="18" t="s">
        <v>56</v>
      </c>
      <c r="D27" s="18" t="s">
        <v>40</v>
      </c>
      <c r="E27" s="18" t="s">
        <v>19</v>
      </c>
      <c r="F27" s="21">
        <v>80384.2</v>
      </c>
      <c r="G27" s="21">
        <v>51365.5</v>
      </c>
      <c r="H27" s="9">
        <f t="shared" si="1"/>
        <v>29018.699999999997</v>
      </c>
    </row>
    <row r="28" spans="1:8" x14ac:dyDescent="0.25">
      <c r="A28" s="16" t="s">
        <v>57</v>
      </c>
      <c r="B28" s="17" t="s">
        <v>11</v>
      </c>
      <c r="C28" s="18" t="s">
        <v>58</v>
      </c>
      <c r="D28" s="18" t="s">
        <v>40</v>
      </c>
      <c r="E28" s="18" t="s">
        <v>40</v>
      </c>
      <c r="F28" s="21">
        <v>17896.8</v>
      </c>
      <c r="G28" s="21">
        <v>15895.8</v>
      </c>
      <c r="H28" s="9">
        <f t="shared" si="1"/>
        <v>2001</v>
      </c>
    </row>
    <row r="29" spans="1:8" x14ac:dyDescent="0.25">
      <c r="A29" s="13" t="s">
        <v>59</v>
      </c>
      <c r="B29" s="14" t="s">
        <v>11</v>
      </c>
      <c r="C29" s="15" t="s">
        <v>60</v>
      </c>
      <c r="D29" s="15"/>
      <c r="E29" s="15"/>
      <c r="F29" s="20">
        <v>2488.1</v>
      </c>
      <c r="G29" s="20">
        <v>364.2</v>
      </c>
      <c r="H29" s="9">
        <f t="shared" si="1"/>
        <v>2123.9</v>
      </c>
    </row>
    <row r="30" spans="1:8" x14ac:dyDescent="0.25">
      <c r="A30" s="16" t="s">
        <v>61</v>
      </c>
      <c r="B30" s="17" t="s">
        <v>11</v>
      </c>
      <c r="C30" s="18" t="s">
        <v>62</v>
      </c>
      <c r="D30" s="18" t="s">
        <v>25</v>
      </c>
      <c r="E30" s="18" t="s">
        <v>40</v>
      </c>
      <c r="F30" s="21">
        <v>2488.1</v>
      </c>
      <c r="G30" s="21">
        <v>364.2</v>
      </c>
      <c r="H30" s="9">
        <f t="shared" si="1"/>
        <v>2123.9</v>
      </c>
    </row>
    <row r="31" spans="1:8" x14ac:dyDescent="0.25">
      <c r="A31" s="13" t="s">
        <v>63</v>
      </c>
      <c r="B31" s="14" t="s">
        <v>11</v>
      </c>
      <c r="C31" s="15" t="s">
        <v>64</v>
      </c>
      <c r="D31" s="15"/>
      <c r="E31" s="15"/>
      <c r="F31" s="20">
        <v>125</v>
      </c>
      <c r="G31" s="20">
        <v>0</v>
      </c>
      <c r="H31" s="9">
        <f t="shared" si="1"/>
        <v>125</v>
      </c>
    </row>
    <row r="32" spans="1:8" x14ac:dyDescent="0.25">
      <c r="A32" s="16" t="s">
        <v>65</v>
      </c>
      <c r="B32" s="17" t="s">
        <v>11</v>
      </c>
      <c r="C32" s="18" t="s">
        <v>66</v>
      </c>
      <c r="D32" s="18" t="s">
        <v>88</v>
      </c>
      <c r="E32" s="18" t="s">
        <v>88</v>
      </c>
      <c r="F32" s="21">
        <v>125</v>
      </c>
      <c r="G32" s="21">
        <v>0</v>
      </c>
      <c r="H32" s="9">
        <f t="shared" si="1"/>
        <v>125</v>
      </c>
    </row>
    <row r="33" spans="1:8" x14ac:dyDescent="0.25">
      <c r="A33" s="13" t="s">
        <v>67</v>
      </c>
      <c r="B33" s="14" t="s">
        <v>11</v>
      </c>
      <c r="C33" s="15" t="s">
        <v>68</v>
      </c>
      <c r="D33" s="15"/>
      <c r="E33" s="15"/>
      <c r="F33" s="20">
        <f>F34+F35</f>
        <v>9570.6999999999989</v>
      </c>
      <c r="G33" s="20">
        <v>13641.8</v>
      </c>
      <c r="H33" s="9">
        <f t="shared" si="1"/>
        <v>-4071.1000000000004</v>
      </c>
    </row>
    <row r="34" spans="1:8" x14ac:dyDescent="0.25">
      <c r="A34" s="16" t="s">
        <v>69</v>
      </c>
      <c r="B34" s="17" t="s">
        <v>11</v>
      </c>
      <c r="C34" s="18" t="s">
        <v>70</v>
      </c>
      <c r="D34" s="18" t="s">
        <v>71</v>
      </c>
      <c r="E34" s="18" t="s">
        <v>15</v>
      </c>
      <c r="F34" s="21">
        <v>8867.9</v>
      </c>
      <c r="G34" s="21">
        <v>10728</v>
      </c>
      <c r="H34" s="9">
        <f t="shared" si="1"/>
        <v>-1860.1000000000004</v>
      </c>
    </row>
    <row r="35" spans="1:8" x14ac:dyDescent="0.25">
      <c r="A35" s="16" t="s">
        <v>72</v>
      </c>
      <c r="B35" s="17" t="s">
        <v>11</v>
      </c>
      <c r="C35" s="18" t="s">
        <v>73</v>
      </c>
      <c r="D35" s="18" t="s">
        <v>71</v>
      </c>
      <c r="E35" s="18" t="s">
        <v>22</v>
      </c>
      <c r="F35" s="21">
        <v>702.8</v>
      </c>
      <c r="G35" s="21">
        <v>2913.8</v>
      </c>
      <c r="H35" s="9">
        <f t="shared" si="1"/>
        <v>-2211</v>
      </c>
    </row>
    <row r="36" spans="1:8" x14ac:dyDescent="0.25">
      <c r="A36" s="13" t="s">
        <v>74</v>
      </c>
      <c r="B36" s="14" t="s">
        <v>11</v>
      </c>
      <c r="C36" s="15" t="s">
        <v>75</v>
      </c>
      <c r="D36" s="15"/>
      <c r="E36" s="15"/>
      <c r="F36" s="20">
        <f>F37+F38</f>
        <v>4717.7</v>
      </c>
      <c r="G36" s="20">
        <v>4863</v>
      </c>
      <c r="H36" s="9">
        <f t="shared" si="1"/>
        <v>-145.30000000000018</v>
      </c>
    </row>
    <row r="37" spans="1:8" x14ac:dyDescent="0.25">
      <c r="A37" s="16" t="s">
        <v>76</v>
      </c>
      <c r="B37" s="17" t="s">
        <v>11</v>
      </c>
      <c r="C37" s="18" t="s">
        <v>77</v>
      </c>
      <c r="D37" s="18" t="s">
        <v>78</v>
      </c>
      <c r="E37" s="18" t="s">
        <v>15</v>
      </c>
      <c r="F37" s="21">
        <v>1073.8</v>
      </c>
      <c r="G37" s="21">
        <v>1072.8</v>
      </c>
      <c r="H37" s="9">
        <f t="shared" si="1"/>
        <v>1</v>
      </c>
    </row>
    <row r="38" spans="1:8" ht="18" customHeight="1" x14ac:dyDescent="0.25">
      <c r="A38" s="16" t="s">
        <v>79</v>
      </c>
      <c r="B38" s="16" t="s">
        <v>79</v>
      </c>
      <c r="C38" s="16" t="s">
        <v>79</v>
      </c>
      <c r="D38" s="19">
        <v>10</v>
      </c>
      <c r="E38" s="18" t="s">
        <v>22</v>
      </c>
      <c r="F38" s="22">
        <v>3643.9</v>
      </c>
      <c r="G38" s="22">
        <v>3790.2</v>
      </c>
      <c r="H38" s="9">
        <f t="shared" si="1"/>
        <v>-146.29999999999973</v>
      </c>
    </row>
    <row r="39" spans="1:8" x14ac:dyDescent="0.25">
      <c r="A39" s="13" t="s">
        <v>80</v>
      </c>
      <c r="B39" s="14" t="s">
        <v>11</v>
      </c>
      <c r="C39" s="15" t="s">
        <v>81</v>
      </c>
      <c r="D39" s="15"/>
      <c r="E39" s="15"/>
      <c r="F39" s="20">
        <f>F40</f>
        <v>60.8</v>
      </c>
      <c r="G39" s="20">
        <v>598.9</v>
      </c>
      <c r="H39" s="9">
        <f t="shared" si="1"/>
        <v>-538.1</v>
      </c>
    </row>
    <row r="40" spans="1:8" x14ac:dyDescent="0.25">
      <c r="A40" s="16" t="s">
        <v>82</v>
      </c>
      <c r="B40" s="17" t="s">
        <v>11</v>
      </c>
      <c r="C40" s="18" t="s">
        <v>83</v>
      </c>
      <c r="D40" s="18" t="s">
        <v>84</v>
      </c>
      <c r="E40" s="18" t="s">
        <v>40</v>
      </c>
      <c r="F40" s="21">
        <v>60.8</v>
      </c>
      <c r="G40" s="21">
        <v>598.9</v>
      </c>
      <c r="H40" s="9">
        <f t="shared" si="1"/>
        <v>-538.1</v>
      </c>
    </row>
  </sheetData>
  <mergeCells count="9">
    <mergeCell ref="A2:H2"/>
    <mergeCell ref="A4:A6"/>
    <mergeCell ref="B4:B6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РазделПодраздел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ufin391</cp:lastModifiedBy>
  <cp:lastPrinted>2021-07-19T08:08:42Z</cp:lastPrinted>
  <dcterms:created xsi:type="dcterms:W3CDTF">2020-05-06T05:55:09Z</dcterms:created>
  <dcterms:modified xsi:type="dcterms:W3CDTF">2021-10-20T08:38:16Z</dcterms:modified>
</cp:coreProperties>
</file>