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9573" lockStructure="1"/>
  <bookViews>
    <workbookView xWindow="0" yWindow="45" windowWidth="15195" windowHeight="9975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Лист1!$10:$11</definedName>
  </definedNames>
  <calcPr calcId="144525"/>
</workbook>
</file>

<file path=xl/calcChain.xml><?xml version="1.0" encoding="utf-8"?>
<calcChain xmlns="http://schemas.openxmlformats.org/spreadsheetml/2006/main">
  <c r="N31" i="1" l="1"/>
  <c r="N30" i="1" s="1"/>
  <c r="N29" i="1" s="1"/>
  <c r="N27" i="1"/>
  <c r="N26" i="1" s="1"/>
  <c r="N25" i="1" s="1"/>
  <c r="N23" i="1"/>
  <c r="N22" i="1" s="1"/>
  <c r="N21" i="1" s="1"/>
  <c r="N18" i="1"/>
  <c r="N16" i="1"/>
  <c r="N12" i="1"/>
  <c r="N15" i="1" l="1"/>
  <c r="N20" i="1"/>
  <c r="M23" i="1"/>
  <c r="M22" i="1" s="1"/>
  <c r="M21" i="1" s="1"/>
  <c r="M27" i="1"/>
  <c r="M26" i="1" s="1"/>
  <c r="M25" i="1" s="1"/>
  <c r="M31" i="1"/>
  <c r="M30" i="1" s="1"/>
  <c r="M29" i="1" s="1"/>
  <c r="M16" i="1"/>
  <c r="M18" i="1"/>
  <c r="M12" i="1"/>
  <c r="L16" i="2"/>
  <c r="L12" i="2"/>
  <c r="L21" i="2"/>
  <c r="L9" i="2"/>
  <c r="B4" i="4"/>
  <c r="B14" i="4"/>
  <c r="A19" i="4"/>
  <c r="A18" i="4"/>
  <c r="M15" i="1" l="1"/>
  <c r="N33" i="1"/>
  <c r="M20" i="1"/>
  <c r="M33" i="1" l="1"/>
</calcChain>
</file>

<file path=xl/comments1.xml><?xml version="1.0" encoding="utf-8"?>
<comments xmlns="http://schemas.openxmlformats.org/spreadsheetml/2006/main">
  <authors>
    <author>cift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<sst xmlns="http://schemas.openxmlformats.org/spreadsheetml/2006/main" count="479" uniqueCount="216">
  <si>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</si>
  <si>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</si>
  <si>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</si>
  <si>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</si>
  <si>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</si>
  <si>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</si>
  <si>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</si>
  <si>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</si>
  <si>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</si>
  <si>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</si>
  <si>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</si>
  <si>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</si>
  <si>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</si>
  <si>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</si>
  <si>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</si>
  <si>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</si>
  <si>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</si>
  <si>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</si>
  <si>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</si>
  <si>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</si>
  <si>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</si>
  <si>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</si>
  <si>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</si>
  <si>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</si>
  <si>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</si>
  <si>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</si>
  <si>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</si>
  <si>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</si>
  <si>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</si>
  <si>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</si>
  <si>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</si>
  <si>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</si>
  <si>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</si>
  <si>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</si>
  <si>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</si>
  <si>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</si>
  <si>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</si>
  <si>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</si>
  <si>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</si>
  <si>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</si>
  <si>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</si>
  <si>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</si>
  <si>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</si>
  <si>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</si>
  <si>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</si>
  <si>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</si>
  <si>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</si>
  <si>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</si>
  <si>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</si>
  <si>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</si>
  <si>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</si>
  <si>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</si>
  <si>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</si>
  <si>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</si>
  <si>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</si>
  <si>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</si>
  <si>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</si>
  <si>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</si>
  <si>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</si>
  <si>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</si>
  <si>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</si>
  <si>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</si>
  <si>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</si>
  <si>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</si>
  <si>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</si>
  <si>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</si>
  <si>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</si>
  <si>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</si>
  <si>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</si>
  <si>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</si>
  <si>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</si>
  <si>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</si>
  <si>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</si>
  <si>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</si>
  <si>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</si>
  <si>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</si>
  <si>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</si>
  <si>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</si>
  <si>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</si>
  <si>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</si>
  <si>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</si>
  <si>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</si>
  <si>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</si>
  <si>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</si>
  <si>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</si>
  <si>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</si>
  <si>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</si>
  <si>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</si>
  <si>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</si>
  <si>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</si>
  <si>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</si>
  <si>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</si>
  <si>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</si>
  <si>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</si>
  <si>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</si>
  <si>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</si>
  <si>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</si>
  <si>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</si>
  <si>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</si>
  <si>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</si>
  <si>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</si>
  <si>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</si>
  <si>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</si>
  <si>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</si>
  <si>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</si>
  <si>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</si>
  <si>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</si>
  <si>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</si>
  <si>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</si>
  <si>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</si>
  <si>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</si>
  <si>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</si>
  <si>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</si>
  <si>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</si>
  <si>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</si>
  <si>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</si>
  <si>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</si>
  <si>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</si>
  <si>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</si>
  <si>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</si>
  <si>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</si>
  <si>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</si>
  <si>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</si>
  <si>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</si>
  <si>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</si>
  <si>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</si>
  <si>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</si>
  <si>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</si>
  <si>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</si>
  <si>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</si>
  <si>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</si>
  <si>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</si>
  <si>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</si>
  <si>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</si>
  <si>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</si>
  <si>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</si>
  <si>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</si>
  <si>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</si>
  <si>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</si>
  <si>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</si>
  <si>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</si>
  <si>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</si>
  <si>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</si>
  <si>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</si>
  <si>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</si>
  <si>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</si>
  <si>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</si>
  <si>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</si>
  <si>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</si>
  <si>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</si>
  <si>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</si>
  <si>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</si>
  <si>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</si>
  <si>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</si>
  <si>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</si>
  <si>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</si>
  <si>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</si>
  <si>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</si>
  <si>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</si>
  <si>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</si>
  <si>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</si>
  <si>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</si>
  <si>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</si>
  <si>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</si>
  <si>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</si>
  <si>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</si>
  <si>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</si>
  <si>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</si>
  <si>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</si>
  <si>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</si>
  <si>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</si>
  <si>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</si>
  <si>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</si>
  <si>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</si>
  <si>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</si>
  <si>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</si>
  <si>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</si>
  <si>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</si>
  <si>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</si>
  <si>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</si>
  <si>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</si>
  <si>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</si>
  <si>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</si>
  <si>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</si>
  <si>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</si>
  <si>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</si>
  <si>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</si>
  <si>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</si>
  <si>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</si>
  <si>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</si>
  <si>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</si>
  <si>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</si>
  <si>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</si>
  <si>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</si>
  <si>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</si>
  <si>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</si>
  <si>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13</t>
  </si>
  <si>
    <t>2022 год</t>
  </si>
  <si>
    <t>Приложение № 4.1</t>
  </si>
  <si>
    <t>Источники финансирования дефицита бюджета города Колы на плановый период 2022 и 2023 годов</t>
  </si>
  <si>
    <t>2023 год</t>
  </si>
  <si>
    <t xml:space="preserve"> рублей </t>
  </si>
  <si>
    <t>Получение кредитов от кредитных организаций бюджетами городских поселений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</si>
  <si>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</si>
  <si>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</si>
  <si>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</si>
  <si>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</si>
  <si>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</si>
  <si>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</si>
  <si>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</si>
  <si>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</si>
  <si>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 из других бюджетов бюджетной системы Российской Федерации</t>
  </si>
  <si>
    <t>Кольского района</t>
  </si>
  <si>
    <t xml:space="preserve"> городского поселения Кола</t>
  </si>
  <si>
    <t>к решению Совета депутатов</t>
  </si>
  <si>
    <t>от 17.12.2020 № 15/85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</si>
</sst>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0" fontId="8" fillId="0" borderId="0" xfId="0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5" fillId="0" borderId="0" xfId="0" applyNumberFormat="1" applyFont="1" applyFill="1" applyAlignment="1">
      <alignment horizontal="right" wrapText="1"/>
    </xf>
    <xf numFmtId="0" fontId="0" fillId="0" borderId="0" xfId="0" applyFill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0" fontId="8" fillId="0" borderId="0" xfId="0" applyFont="1" applyFill="1" applyBorder="1" applyAlignment="1">
      <alignment horizontal="right"/>
    </xf>
    <xf numFmtId="0" fontId="0" fillId="0" borderId="0" xfId="0" applyAlignment="1"/>
    <xf numFmtId="0" fontId="8" fillId="0" borderId="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34"/>
  <sheetViews>
    <sheetView tabSelected="1" topLeftCell="A2" workbookViewId="0">
      <selection activeCell="A6" sqref="A6:N6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117</v>
      </c>
      <c r="K1" s="11" t="s">
        <v>118</v>
      </c>
      <c r="L1" s="13" t="s">
        <v>34</v>
      </c>
      <c r="M1" s="14"/>
    </row>
    <row r="2" spans="1:14" s="10" customFormat="1" ht="15.75" x14ac:dyDescent="0.25">
      <c r="A2" s="69" t="s">
        <v>198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70"/>
    </row>
    <row r="3" spans="1:14" s="10" customFormat="1" ht="15.75" x14ac:dyDescent="0.25">
      <c r="A3" s="71" t="s">
        <v>214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2"/>
    </row>
    <row r="4" spans="1:14" s="10" customFormat="1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 t="s">
        <v>213</v>
      </c>
    </row>
    <row r="5" spans="1:14" s="10" customFormat="1" ht="15.75" x14ac:dyDescent="0.25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 t="s">
        <v>212</v>
      </c>
    </row>
    <row r="6" spans="1:14" s="10" customFormat="1" ht="15.75" x14ac:dyDescent="0.25">
      <c r="A6" s="73" t="s">
        <v>215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4"/>
    </row>
    <row r="7" spans="1:14" s="10" customFormat="1" ht="18" customHeight="1" x14ac:dyDescent="0.25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</row>
    <row r="8" spans="1:14" s="10" customFormat="1" ht="49.5" customHeight="1" x14ac:dyDescent="0.3">
      <c r="A8" s="62" t="s">
        <v>199</v>
      </c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63"/>
      <c r="N8" s="64"/>
    </row>
    <row r="9" spans="1:14" s="10" customFormat="1" ht="15.75" customHeight="1" x14ac:dyDescent="0.2">
      <c r="B9" s="11"/>
      <c r="C9" s="12"/>
      <c r="D9" s="11"/>
      <c r="E9" s="11"/>
      <c r="F9" s="11"/>
      <c r="G9" s="11"/>
      <c r="H9" s="11"/>
      <c r="I9" s="11"/>
      <c r="J9" s="11"/>
      <c r="K9" s="11"/>
      <c r="L9" s="5" t="s">
        <v>102</v>
      </c>
      <c r="M9" s="65" t="s">
        <v>201</v>
      </c>
      <c r="N9" s="66"/>
    </row>
    <row r="10" spans="1:14" s="10" customFormat="1" ht="12.75" customHeight="1" x14ac:dyDescent="0.2">
      <c r="A10" s="75" t="s">
        <v>101</v>
      </c>
      <c r="B10" s="75" t="s">
        <v>101</v>
      </c>
      <c r="C10" s="77" t="s">
        <v>120</v>
      </c>
      <c r="D10" s="75" t="s">
        <v>103</v>
      </c>
      <c r="E10" s="76"/>
      <c r="F10" s="76"/>
      <c r="G10" s="76"/>
      <c r="H10" s="76"/>
      <c r="I10" s="76"/>
      <c r="J10" s="76"/>
      <c r="K10" s="76"/>
      <c r="L10" s="60" t="s">
        <v>100</v>
      </c>
      <c r="M10" s="60" t="s">
        <v>100</v>
      </c>
      <c r="N10" s="61"/>
    </row>
    <row r="11" spans="1:14" s="10" customFormat="1" ht="102" x14ac:dyDescent="0.2">
      <c r="A11" s="75"/>
      <c r="B11" s="75"/>
      <c r="C11" s="77"/>
      <c r="D11" s="7" t="s">
        <v>119</v>
      </c>
      <c r="E11" s="3" t="s">
        <v>11</v>
      </c>
      <c r="F11" s="3" t="s">
        <v>15</v>
      </c>
      <c r="G11" s="3" t="s">
        <v>19</v>
      </c>
      <c r="H11" s="3" t="s">
        <v>23</v>
      </c>
      <c r="I11" s="3" t="s">
        <v>27</v>
      </c>
      <c r="J11" s="7" t="s">
        <v>115</v>
      </c>
      <c r="K11" s="8" t="s">
        <v>116</v>
      </c>
      <c r="L11" s="60"/>
      <c r="M11" s="53" t="s">
        <v>197</v>
      </c>
      <c r="N11" s="53" t="s">
        <v>200</v>
      </c>
    </row>
    <row r="12" spans="1:14" s="10" customFormat="1" ht="25.5" x14ac:dyDescent="0.2">
      <c r="A12" s="29">
        <v>1</v>
      </c>
      <c r="B12" s="30" t="s">
        <v>105</v>
      </c>
      <c r="C12" s="31" t="s">
        <v>177</v>
      </c>
      <c r="D12" s="26" t="s">
        <v>169</v>
      </c>
      <c r="E12" s="26" t="s">
        <v>40</v>
      </c>
      <c r="F12" s="26" t="s">
        <v>41</v>
      </c>
      <c r="G12" s="26" t="s">
        <v>42</v>
      </c>
      <c r="H12" s="26" t="s">
        <v>42</v>
      </c>
      <c r="I12" s="26" t="s">
        <v>42</v>
      </c>
      <c r="J12" s="26" t="s">
        <v>43</v>
      </c>
      <c r="K12" s="26" t="s">
        <v>57</v>
      </c>
      <c r="L12" s="22">
        <v>-6226.1</v>
      </c>
      <c r="M12" s="28">
        <f>M13</f>
        <v>0</v>
      </c>
      <c r="N12" s="28">
        <f>N13</f>
        <v>0</v>
      </c>
    </row>
    <row r="13" spans="1:14" s="10" customFormat="1" ht="25.5" x14ac:dyDescent="0.2">
      <c r="A13" s="33" t="s">
        <v>114</v>
      </c>
      <c r="B13" s="16" t="s">
        <v>51</v>
      </c>
      <c r="C13" s="17" t="s">
        <v>178</v>
      </c>
      <c r="D13" s="27" t="s">
        <v>169</v>
      </c>
      <c r="E13" s="27" t="s">
        <v>40</v>
      </c>
      <c r="F13" s="27" t="s">
        <v>41</v>
      </c>
      <c r="G13" s="27" t="s">
        <v>42</v>
      </c>
      <c r="H13" s="27" t="s">
        <v>42</v>
      </c>
      <c r="I13" s="27" t="s">
        <v>42</v>
      </c>
      <c r="J13" s="27" t="s">
        <v>43</v>
      </c>
      <c r="K13" s="27" t="s">
        <v>44</v>
      </c>
      <c r="L13" s="25">
        <v>300000</v>
      </c>
      <c r="M13" s="18">
        <v>0</v>
      </c>
      <c r="N13" s="18">
        <v>0</v>
      </c>
    </row>
    <row r="14" spans="1:14" s="10" customFormat="1" ht="25.5" x14ac:dyDescent="0.2">
      <c r="A14" s="32"/>
      <c r="B14" s="24" t="s">
        <v>53</v>
      </c>
      <c r="C14" s="17" t="s">
        <v>202</v>
      </c>
      <c r="D14" s="27" t="s">
        <v>169</v>
      </c>
      <c r="E14" s="27" t="s">
        <v>40</v>
      </c>
      <c r="F14" s="27" t="s">
        <v>41</v>
      </c>
      <c r="G14" s="27" t="s">
        <v>42</v>
      </c>
      <c r="H14" s="27" t="s">
        <v>42</v>
      </c>
      <c r="I14" s="27" t="s">
        <v>196</v>
      </c>
      <c r="J14" s="27" t="s">
        <v>43</v>
      </c>
      <c r="K14" s="27" t="s">
        <v>47</v>
      </c>
      <c r="L14" s="25">
        <v>300000</v>
      </c>
      <c r="M14" s="18">
        <v>0</v>
      </c>
      <c r="N14" s="18">
        <v>0</v>
      </c>
    </row>
    <row r="15" spans="1:14" s="19" customFormat="1" ht="25.5" x14ac:dyDescent="0.2">
      <c r="A15" s="29" t="s">
        <v>181</v>
      </c>
      <c r="B15" s="30" t="s">
        <v>105</v>
      </c>
      <c r="C15" s="31" t="s">
        <v>211</v>
      </c>
      <c r="D15" s="26" t="s">
        <v>169</v>
      </c>
      <c r="E15" s="26" t="s">
        <v>40</v>
      </c>
      <c r="F15" s="26" t="s">
        <v>174</v>
      </c>
      <c r="G15" s="26" t="s">
        <v>42</v>
      </c>
      <c r="H15" s="26" t="s">
        <v>42</v>
      </c>
      <c r="I15" s="26" t="s">
        <v>42</v>
      </c>
      <c r="J15" s="26" t="s">
        <v>43</v>
      </c>
      <c r="K15" s="26" t="s">
        <v>57</v>
      </c>
      <c r="L15" s="22">
        <v>-6226.1</v>
      </c>
      <c r="M15" s="28">
        <f>M16-M18</f>
        <v>0</v>
      </c>
      <c r="N15" s="28">
        <f>N16-N18</f>
        <v>0</v>
      </c>
    </row>
    <row r="16" spans="1:14" ht="38.25" x14ac:dyDescent="0.2">
      <c r="A16" s="33" t="s">
        <v>114</v>
      </c>
      <c r="B16" s="16" t="s">
        <v>51</v>
      </c>
      <c r="C16" s="17" t="s">
        <v>203</v>
      </c>
      <c r="D16" s="27" t="s">
        <v>169</v>
      </c>
      <c r="E16" s="27" t="s">
        <v>40</v>
      </c>
      <c r="F16" s="27" t="s">
        <v>174</v>
      </c>
      <c r="G16" s="27" t="s">
        <v>40</v>
      </c>
      <c r="H16" s="27" t="s">
        <v>42</v>
      </c>
      <c r="I16" s="27" t="s">
        <v>42</v>
      </c>
      <c r="J16" s="27" t="s">
        <v>43</v>
      </c>
      <c r="K16" s="27" t="s">
        <v>44</v>
      </c>
      <c r="L16" s="25">
        <v>300000</v>
      </c>
      <c r="M16" s="18">
        <f>M17</f>
        <v>0</v>
      </c>
      <c r="N16" s="18">
        <f>N17</f>
        <v>0</v>
      </c>
    </row>
    <row r="17" spans="1:14" ht="38.25" x14ac:dyDescent="0.2">
      <c r="A17" s="32"/>
      <c r="B17" s="24" t="s">
        <v>53</v>
      </c>
      <c r="C17" s="17" t="s">
        <v>204</v>
      </c>
      <c r="D17" s="27" t="s">
        <v>169</v>
      </c>
      <c r="E17" s="27" t="s">
        <v>40</v>
      </c>
      <c r="F17" s="27" t="s">
        <v>174</v>
      </c>
      <c r="G17" s="27" t="s">
        <v>40</v>
      </c>
      <c r="H17" s="27" t="s">
        <v>42</v>
      </c>
      <c r="I17" s="27" t="s">
        <v>196</v>
      </c>
      <c r="J17" s="27" t="s">
        <v>43</v>
      </c>
      <c r="K17" s="27" t="s">
        <v>47</v>
      </c>
      <c r="L17" s="25">
        <v>300000</v>
      </c>
      <c r="M17" s="18">
        <v>0</v>
      </c>
      <c r="N17" s="18">
        <v>0</v>
      </c>
    </row>
    <row r="18" spans="1:14" ht="38.25" x14ac:dyDescent="0.2">
      <c r="A18" s="33" t="s">
        <v>182</v>
      </c>
      <c r="B18" s="24"/>
      <c r="C18" s="17" t="s">
        <v>205</v>
      </c>
      <c r="D18" s="27" t="s">
        <v>169</v>
      </c>
      <c r="E18" s="27" t="s">
        <v>40</v>
      </c>
      <c r="F18" s="27" t="s">
        <v>174</v>
      </c>
      <c r="G18" s="27" t="s">
        <v>40</v>
      </c>
      <c r="H18" s="27" t="s">
        <v>42</v>
      </c>
      <c r="I18" s="27" t="s">
        <v>42</v>
      </c>
      <c r="J18" s="27" t="s">
        <v>43</v>
      </c>
      <c r="K18" s="27" t="s">
        <v>175</v>
      </c>
      <c r="L18" s="25">
        <v>300000</v>
      </c>
      <c r="M18" s="18">
        <f>M19</f>
        <v>0</v>
      </c>
      <c r="N18" s="18">
        <f>N19</f>
        <v>0</v>
      </c>
    </row>
    <row r="19" spans="1:14" ht="38.25" x14ac:dyDescent="0.2">
      <c r="A19" s="32"/>
      <c r="B19" s="24"/>
      <c r="C19" s="17" t="s">
        <v>206</v>
      </c>
      <c r="D19" s="27" t="s">
        <v>169</v>
      </c>
      <c r="E19" s="27" t="s">
        <v>40</v>
      </c>
      <c r="F19" s="27" t="s">
        <v>174</v>
      </c>
      <c r="G19" s="27" t="s">
        <v>40</v>
      </c>
      <c r="H19" s="27" t="s">
        <v>42</v>
      </c>
      <c r="I19" s="27" t="s">
        <v>196</v>
      </c>
      <c r="J19" s="27" t="s">
        <v>43</v>
      </c>
      <c r="K19" s="27" t="s">
        <v>176</v>
      </c>
      <c r="L19" s="25">
        <v>300000</v>
      </c>
      <c r="M19" s="18">
        <v>0</v>
      </c>
      <c r="N19" s="18">
        <v>0</v>
      </c>
    </row>
    <row r="20" spans="1:14" s="19" customFormat="1" ht="25.5" x14ac:dyDescent="0.2">
      <c r="A20" s="29" t="s">
        <v>171</v>
      </c>
      <c r="B20" s="30" t="s">
        <v>58</v>
      </c>
      <c r="C20" s="31" t="s">
        <v>59</v>
      </c>
      <c r="D20" s="26" t="s">
        <v>57</v>
      </c>
      <c r="E20" s="26" t="s">
        <v>40</v>
      </c>
      <c r="F20" s="26" t="s">
        <v>60</v>
      </c>
      <c r="G20" s="26" t="s">
        <v>42</v>
      </c>
      <c r="H20" s="26" t="s">
        <v>42</v>
      </c>
      <c r="I20" s="26" t="s">
        <v>42</v>
      </c>
      <c r="J20" s="26" t="s">
        <v>43</v>
      </c>
      <c r="K20" s="26" t="s">
        <v>57</v>
      </c>
      <c r="L20" s="22">
        <v>245485.2</v>
      </c>
      <c r="M20" s="55">
        <f>M25-M21</f>
        <v>0</v>
      </c>
      <c r="N20" s="55">
        <f>N25-N21</f>
        <v>0</v>
      </c>
    </row>
    <row r="21" spans="1:14" x14ac:dyDescent="0.2">
      <c r="A21" s="32" t="s">
        <v>172</v>
      </c>
      <c r="B21" s="16" t="s">
        <v>63</v>
      </c>
      <c r="C21" s="17" t="s">
        <v>64</v>
      </c>
      <c r="D21" s="27" t="s">
        <v>57</v>
      </c>
      <c r="E21" s="27" t="s">
        <v>40</v>
      </c>
      <c r="F21" s="27" t="s">
        <v>60</v>
      </c>
      <c r="G21" s="27" t="s">
        <v>42</v>
      </c>
      <c r="H21" s="27" t="s">
        <v>42</v>
      </c>
      <c r="I21" s="27" t="s">
        <v>42</v>
      </c>
      <c r="J21" s="27" t="s">
        <v>43</v>
      </c>
      <c r="K21" s="27" t="s">
        <v>65</v>
      </c>
      <c r="L21" s="25">
        <v>-32397887.399999999</v>
      </c>
      <c r="M21" s="56">
        <f t="shared" ref="M21:N23" si="0">M22</f>
        <v>174803889.47999999</v>
      </c>
      <c r="N21" s="56">
        <f t="shared" si="0"/>
        <v>169939431.78</v>
      </c>
    </row>
    <row r="22" spans="1:14" x14ac:dyDescent="0.2">
      <c r="A22" s="32"/>
      <c r="B22" s="16" t="s">
        <v>67</v>
      </c>
      <c r="C22" s="17" t="s">
        <v>68</v>
      </c>
      <c r="D22" s="27" t="s">
        <v>57</v>
      </c>
      <c r="E22" s="27" t="s">
        <v>40</v>
      </c>
      <c r="F22" s="27" t="s">
        <v>60</v>
      </c>
      <c r="G22" s="27" t="s">
        <v>41</v>
      </c>
      <c r="H22" s="27" t="s">
        <v>42</v>
      </c>
      <c r="I22" s="27" t="s">
        <v>42</v>
      </c>
      <c r="J22" s="27" t="s">
        <v>43</v>
      </c>
      <c r="K22" s="27" t="s">
        <v>65</v>
      </c>
      <c r="L22" s="25">
        <v>-32397887.399999999</v>
      </c>
      <c r="M22" s="56">
        <f t="shared" si="0"/>
        <v>174803889.47999999</v>
      </c>
      <c r="N22" s="56">
        <f t="shared" si="0"/>
        <v>169939431.78</v>
      </c>
    </row>
    <row r="23" spans="1:14" x14ac:dyDescent="0.2">
      <c r="A23" s="32"/>
      <c r="B23" s="16" t="s">
        <v>70</v>
      </c>
      <c r="C23" s="17" t="s">
        <v>71</v>
      </c>
      <c r="D23" s="27" t="s">
        <v>57</v>
      </c>
      <c r="E23" s="27" t="s">
        <v>40</v>
      </c>
      <c r="F23" s="27" t="s">
        <v>60</v>
      </c>
      <c r="G23" s="27" t="s">
        <v>41</v>
      </c>
      <c r="H23" s="27" t="s">
        <v>40</v>
      </c>
      <c r="I23" s="27" t="s">
        <v>42</v>
      </c>
      <c r="J23" s="27" t="s">
        <v>43</v>
      </c>
      <c r="K23" s="27" t="s">
        <v>72</v>
      </c>
      <c r="L23" s="25">
        <v>-32397887.399999999</v>
      </c>
      <c r="M23" s="56">
        <f t="shared" si="0"/>
        <v>174803889.47999999</v>
      </c>
      <c r="N23" s="56">
        <f t="shared" si="0"/>
        <v>169939431.78</v>
      </c>
    </row>
    <row r="24" spans="1:14" ht="25.5" x14ac:dyDescent="0.2">
      <c r="A24" s="32"/>
      <c r="B24" s="16" t="s">
        <v>74</v>
      </c>
      <c r="C24" s="17" t="s">
        <v>207</v>
      </c>
      <c r="D24" s="27" t="s">
        <v>57</v>
      </c>
      <c r="E24" s="27" t="s">
        <v>40</v>
      </c>
      <c r="F24" s="27" t="s">
        <v>60</v>
      </c>
      <c r="G24" s="27" t="s">
        <v>41</v>
      </c>
      <c r="H24" s="27" t="s">
        <v>40</v>
      </c>
      <c r="I24" s="27" t="s">
        <v>196</v>
      </c>
      <c r="J24" s="27" t="s">
        <v>43</v>
      </c>
      <c r="K24" s="27" t="s">
        <v>72</v>
      </c>
      <c r="L24" s="25">
        <v>-32397887.399999999</v>
      </c>
      <c r="M24" s="57">
        <v>174803889.47999999</v>
      </c>
      <c r="N24" s="57">
        <v>169939431.78</v>
      </c>
    </row>
    <row r="25" spans="1:14" x14ac:dyDescent="0.2">
      <c r="A25" s="32" t="s">
        <v>173</v>
      </c>
      <c r="B25" s="16" t="s">
        <v>76</v>
      </c>
      <c r="C25" s="17" t="s">
        <v>77</v>
      </c>
      <c r="D25" s="27" t="s">
        <v>57</v>
      </c>
      <c r="E25" s="27" t="s">
        <v>40</v>
      </c>
      <c r="F25" s="27" t="s">
        <v>60</v>
      </c>
      <c r="G25" s="27" t="s">
        <v>42</v>
      </c>
      <c r="H25" s="27" t="s">
        <v>42</v>
      </c>
      <c r="I25" s="27" t="s">
        <v>42</v>
      </c>
      <c r="J25" s="27" t="s">
        <v>43</v>
      </c>
      <c r="K25" s="27" t="s">
        <v>78</v>
      </c>
      <c r="L25" s="25">
        <v>32643372.600000001</v>
      </c>
      <c r="M25" s="57">
        <f t="shared" ref="M25:N27" si="1">M26</f>
        <v>174803889.47999999</v>
      </c>
      <c r="N25" s="57">
        <f t="shared" si="1"/>
        <v>169939431.78</v>
      </c>
    </row>
    <row r="26" spans="1:14" x14ac:dyDescent="0.2">
      <c r="A26" s="23"/>
      <c r="B26" s="24" t="s">
        <v>80</v>
      </c>
      <c r="C26" s="17" t="s">
        <v>81</v>
      </c>
      <c r="D26" s="27" t="s">
        <v>57</v>
      </c>
      <c r="E26" s="27" t="s">
        <v>40</v>
      </c>
      <c r="F26" s="27" t="s">
        <v>60</v>
      </c>
      <c r="G26" s="27" t="s">
        <v>41</v>
      </c>
      <c r="H26" s="27" t="s">
        <v>42</v>
      </c>
      <c r="I26" s="27" t="s">
        <v>42</v>
      </c>
      <c r="J26" s="27" t="s">
        <v>43</v>
      </c>
      <c r="K26" s="27" t="s">
        <v>78</v>
      </c>
      <c r="L26" s="25">
        <v>32643372.600000001</v>
      </c>
      <c r="M26" s="57">
        <f t="shared" si="1"/>
        <v>174803889.47999999</v>
      </c>
      <c r="N26" s="57">
        <f t="shared" si="1"/>
        <v>169939431.78</v>
      </c>
    </row>
    <row r="27" spans="1:14" x14ac:dyDescent="0.2">
      <c r="A27" s="23"/>
      <c r="B27" s="24" t="s">
        <v>83</v>
      </c>
      <c r="C27" s="17" t="s">
        <v>84</v>
      </c>
      <c r="D27" s="27" t="s">
        <v>57</v>
      </c>
      <c r="E27" s="27" t="s">
        <v>40</v>
      </c>
      <c r="F27" s="27" t="s">
        <v>60</v>
      </c>
      <c r="G27" s="27" t="s">
        <v>41</v>
      </c>
      <c r="H27" s="27" t="s">
        <v>40</v>
      </c>
      <c r="I27" s="27" t="s">
        <v>42</v>
      </c>
      <c r="J27" s="27" t="s">
        <v>43</v>
      </c>
      <c r="K27" s="27" t="s">
        <v>85</v>
      </c>
      <c r="L27" s="25">
        <v>32643372.600000001</v>
      </c>
      <c r="M27" s="57">
        <f t="shared" si="1"/>
        <v>174803889.47999999</v>
      </c>
      <c r="N27" s="57">
        <f t="shared" si="1"/>
        <v>169939431.78</v>
      </c>
    </row>
    <row r="28" spans="1:14" ht="25.5" x14ac:dyDescent="0.2">
      <c r="A28" s="23"/>
      <c r="B28" s="24" t="s">
        <v>87</v>
      </c>
      <c r="C28" s="17" t="s">
        <v>208</v>
      </c>
      <c r="D28" s="27" t="s">
        <v>57</v>
      </c>
      <c r="E28" s="27" t="s">
        <v>40</v>
      </c>
      <c r="F28" s="27" t="s">
        <v>60</v>
      </c>
      <c r="G28" s="27" t="s">
        <v>41</v>
      </c>
      <c r="H28" s="27" t="s">
        <v>40</v>
      </c>
      <c r="I28" s="27" t="s">
        <v>196</v>
      </c>
      <c r="J28" s="27" t="s">
        <v>43</v>
      </c>
      <c r="K28" s="27" t="s">
        <v>85</v>
      </c>
      <c r="L28" s="25">
        <v>32643372.600000001</v>
      </c>
      <c r="M28" s="57">
        <v>174803889.47999999</v>
      </c>
      <c r="N28" s="57">
        <v>169939431.78</v>
      </c>
    </row>
    <row r="29" spans="1:14" ht="25.5" x14ac:dyDescent="0.2">
      <c r="A29" s="43" t="s">
        <v>193</v>
      </c>
      <c r="B29" s="44"/>
      <c r="C29" s="45" t="s">
        <v>192</v>
      </c>
      <c r="D29" s="46" t="s">
        <v>57</v>
      </c>
      <c r="E29" s="46" t="s">
        <v>40</v>
      </c>
      <c r="F29" s="46" t="s">
        <v>194</v>
      </c>
      <c r="G29" s="46" t="s">
        <v>42</v>
      </c>
      <c r="H29" s="46" t="s">
        <v>42</v>
      </c>
      <c r="I29" s="46" t="s">
        <v>42</v>
      </c>
      <c r="J29" s="46" t="s">
        <v>43</v>
      </c>
      <c r="K29" s="46" t="s">
        <v>57</v>
      </c>
      <c r="L29" s="47"/>
      <c r="M29" s="58">
        <f>-M30</f>
        <v>0</v>
      </c>
      <c r="N29" s="58">
        <f>-N30</f>
        <v>0</v>
      </c>
    </row>
    <row r="30" spans="1:14" ht="24" customHeight="1" x14ac:dyDescent="0.2">
      <c r="A30" s="48"/>
      <c r="B30" s="49"/>
      <c r="C30" s="50" t="s">
        <v>191</v>
      </c>
      <c r="D30" s="51" t="s">
        <v>57</v>
      </c>
      <c r="E30" s="51" t="s">
        <v>40</v>
      </c>
      <c r="F30" s="51" t="s">
        <v>194</v>
      </c>
      <c r="G30" s="51" t="s">
        <v>195</v>
      </c>
      <c r="H30" s="51" t="s">
        <v>42</v>
      </c>
      <c r="I30" s="51" t="s">
        <v>42</v>
      </c>
      <c r="J30" s="51" t="s">
        <v>43</v>
      </c>
      <c r="K30" s="51" t="s">
        <v>57</v>
      </c>
      <c r="L30" s="52"/>
      <c r="M30" s="57">
        <f>M31</f>
        <v>0</v>
      </c>
      <c r="N30" s="57">
        <f>N31</f>
        <v>0</v>
      </c>
    </row>
    <row r="31" spans="1:14" ht="78.75" customHeight="1" x14ac:dyDescent="0.2">
      <c r="A31" s="48"/>
      <c r="B31" s="49"/>
      <c r="C31" s="50" t="s">
        <v>209</v>
      </c>
      <c r="D31" s="51" t="s">
        <v>57</v>
      </c>
      <c r="E31" s="51" t="s">
        <v>40</v>
      </c>
      <c r="F31" s="51" t="s">
        <v>194</v>
      </c>
      <c r="G31" s="51" t="s">
        <v>195</v>
      </c>
      <c r="H31" s="51" t="s">
        <v>40</v>
      </c>
      <c r="I31" s="51" t="s">
        <v>42</v>
      </c>
      <c r="J31" s="51" t="s">
        <v>43</v>
      </c>
      <c r="K31" s="51" t="s">
        <v>175</v>
      </c>
      <c r="L31" s="52"/>
      <c r="M31" s="57">
        <f>M32</f>
        <v>0</v>
      </c>
      <c r="N31" s="57">
        <f>N32</f>
        <v>0</v>
      </c>
    </row>
    <row r="32" spans="1:14" ht="75.75" customHeight="1" x14ac:dyDescent="0.2">
      <c r="A32" s="48"/>
      <c r="B32" s="42"/>
      <c r="C32" s="50" t="s">
        <v>210</v>
      </c>
      <c r="D32" s="51" t="s">
        <v>57</v>
      </c>
      <c r="E32" s="51" t="s">
        <v>40</v>
      </c>
      <c r="F32" s="51" t="s">
        <v>194</v>
      </c>
      <c r="G32" s="51" t="s">
        <v>195</v>
      </c>
      <c r="H32" s="51" t="s">
        <v>40</v>
      </c>
      <c r="I32" s="51" t="s">
        <v>196</v>
      </c>
      <c r="J32" s="51" t="s">
        <v>43</v>
      </c>
      <c r="K32" s="51" t="s">
        <v>176</v>
      </c>
      <c r="L32" s="52"/>
      <c r="M32" s="57">
        <v>0</v>
      </c>
      <c r="N32" s="57">
        <v>0</v>
      </c>
    </row>
    <row r="33" spans="1:14" s="19" customFormat="1" ht="25.5" x14ac:dyDescent="0.2">
      <c r="A33" s="20"/>
      <c r="B33" s="21" t="s">
        <v>98</v>
      </c>
      <c r="C33" s="31" t="s">
        <v>99</v>
      </c>
      <c r="D33" s="26" t="s">
        <v>57</v>
      </c>
      <c r="E33" s="26" t="s">
        <v>42</v>
      </c>
      <c r="F33" s="26" t="s">
        <v>42</v>
      </c>
      <c r="G33" s="26" t="s">
        <v>42</v>
      </c>
      <c r="H33" s="26" t="s">
        <v>42</v>
      </c>
      <c r="I33" s="26" t="s">
        <v>42</v>
      </c>
      <c r="J33" s="26" t="s">
        <v>43</v>
      </c>
      <c r="K33" s="26" t="s">
        <v>57</v>
      </c>
      <c r="L33" s="22">
        <v>1696521.1</v>
      </c>
      <c r="M33" s="55">
        <f>M15+M20+M12+M29</f>
        <v>0</v>
      </c>
      <c r="N33" s="55">
        <f>N15+N20+N12+N29</f>
        <v>0</v>
      </c>
    </row>
    <row r="34" spans="1:14" x14ac:dyDescent="0.2">
      <c r="M34" s="54"/>
      <c r="N34" s="54"/>
    </row>
  </sheetData>
  <sheetProtection formatColumns="0"/>
  <mergeCells count="12">
    <mergeCell ref="M10:N10"/>
    <mergeCell ref="A8:N8"/>
    <mergeCell ref="M9:N9"/>
    <mergeCell ref="A7:M7"/>
    <mergeCell ref="A2:N2"/>
    <mergeCell ref="A3:N3"/>
    <mergeCell ref="A6:N6"/>
    <mergeCell ref="L10:L11"/>
    <mergeCell ref="D10:K10"/>
    <mergeCell ref="C10:C11"/>
    <mergeCell ref="B10:B11"/>
    <mergeCell ref="A10:A1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Лист1!$B$1:$L$33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122</v>
      </c>
      <c r="D21" s="9" t="s">
        <v>157</v>
      </c>
      <c r="E21" s="9" t="s">
        <v>158</v>
      </c>
      <c r="F21" s="9" t="s">
        <v>159</v>
      </c>
      <c r="G21" s="9" t="s">
        <v>160</v>
      </c>
      <c r="H21" s="9" t="s">
        <v>161</v>
      </c>
      <c r="I21" s="9" t="s">
        <v>162</v>
      </c>
      <c r="J21" s="9" t="s">
        <v>163</v>
      </c>
      <c r="K21" s="9" t="s">
        <v>164</v>
      </c>
      <c r="L21" s="9" t="s">
        <v>165</v>
      </c>
      <c r="M21" s="9" t="s">
        <v>166</v>
      </c>
      <c r="N21" s="9" t="s">
        <v>167</v>
      </c>
    </row>
    <row r="22" spans="1:17" x14ac:dyDescent="0.2">
      <c r="C22" s="9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9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9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9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9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9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9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9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9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9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9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9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9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9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9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9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9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9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9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9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9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9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9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9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9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9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117</v>
      </c>
      <c r="J1" s="11" t="s">
        <v>118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79" t="s">
        <v>168</v>
      </c>
      <c r="C3" s="79"/>
      <c r="D3" s="79"/>
      <c r="E3" s="79"/>
      <c r="F3" s="79"/>
      <c r="G3" s="79"/>
      <c r="H3" s="79"/>
      <c r="I3" s="79"/>
      <c r="J3" s="79"/>
      <c r="K3" s="6"/>
      <c r="L3" s="6"/>
      <c r="M3" s="6"/>
    </row>
    <row r="4" spans="1:13" s="10" customFormat="1" ht="18.75" x14ac:dyDescent="0.3">
      <c r="A4" s="11"/>
      <c r="B4" s="63" t="s">
        <v>180</v>
      </c>
      <c r="C4" s="63"/>
      <c r="D4" s="63"/>
      <c r="E4" s="63"/>
      <c r="F4" s="63"/>
      <c r="G4" s="63"/>
      <c r="H4" s="63"/>
      <c r="I4" s="63"/>
      <c r="J4" s="63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102</v>
      </c>
      <c r="L6" s="5" t="s">
        <v>102</v>
      </c>
    </row>
    <row r="7" spans="1:13" s="10" customFormat="1" ht="12.75" customHeight="1" x14ac:dyDescent="0.2">
      <c r="A7" s="75" t="s">
        <v>101</v>
      </c>
      <c r="B7" s="77" t="s">
        <v>120</v>
      </c>
      <c r="C7" s="75" t="s">
        <v>103</v>
      </c>
      <c r="D7" s="76"/>
      <c r="E7" s="76"/>
      <c r="F7" s="76"/>
      <c r="G7" s="76"/>
      <c r="H7" s="76"/>
      <c r="I7" s="76"/>
      <c r="J7" s="76"/>
      <c r="K7" s="60" t="s">
        <v>100</v>
      </c>
      <c r="L7" s="60" t="s">
        <v>100</v>
      </c>
    </row>
    <row r="8" spans="1:13" s="10" customFormat="1" ht="102" x14ac:dyDescent="0.2">
      <c r="A8" s="75"/>
      <c r="B8" s="77"/>
      <c r="C8" s="7" t="s">
        <v>119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115</v>
      </c>
      <c r="J8" s="8" t="s">
        <v>116</v>
      </c>
      <c r="K8" s="60"/>
      <c r="L8" s="60"/>
    </row>
    <row r="9" spans="1:13" s="10" customFormat="1" ht="25.5" hidden="1" x14ac:dyDescent="0.2">
      <c r="A9" s="30" t="s">
        <v>105</v>
      </c>
      <c r="B9" s="31" t="s">
        <v>177</v>
      </c>
      <c r="C9" s="26" t="s">
        <v>169</v>
      </c>
      <c r="D9" s="26" t="s">
        <v>40</v>
      </c>
      <c r="E9" s="26" t="s">
        <v>174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178</v>
      </c>
      <c r="C10" s="27" t="s">
        <v>169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179</v>
      </c>
      <c r="C11" s="27" t="s">
        <v>169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170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63</v>
      </c>
      <c r="B12" s="34" t="s">
        <v>64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67</v>
      </c>
      <c r="B13" s="38" t="s">
        <v>183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70</v>
      </c>
      <c r="B14" s="38" t="s">
        <v>184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74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76</v>
      </c>
      <c r="B16" s="34" t="s">
        <v>77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80</v>
      </c>
      <c r="B17" s="38" t="s">
        <v>185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186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187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83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98</v>
      </c>
      <c r="B21" s="34" t="s">
        <v>99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188</v>
      </c>
    </row>
    <row r="23" spans="1:12" x14ac:dyDescent="0.2">
      <c r="I23" s="78" t="s">
        <v>189</v>
      </c>
      <c r="J23" s="78"/>
      <c r="L23" s="18">
        <v>3022</v>
      </c>
    </row>
    <row r="24" spans="1:12" x14ac:dyDescent="0.2">
      <c r="I24" s="78" t="s">
        <v>190</v>
      </c>
      <c r="J24" s="78"/>
      <c r="L24" s="18">
        <v>2351.5</v>
      </c>
    </row>
  </sheetData>
  <mergeCells count="9">
    <mergeCell ref="K7:K8"/>
    <mergeCell ref="L7:L8"/>
    <mergeCell ref="I23:J23"/>
    <mergeCell ref="I24:J24"/>
    <mergeCell ref="B3:J3"/>
    <mergeCell ref="B4:J4"/>
    <mergeCell ref="A7:A8"/>
    <mergeCell ref="B7:B8"/>
    <mergeCell ref="C7:J7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sdk02</cp:lastModifiedBy>
  <cp:lastPrinted>2020-11-20T10:54:20Z</cp:lastPrinted>
  <dcterms:created xsi:type="dcterms:W3CDTF">2007-10-04T11:42:06Z</dcterms:created>
  <dcterms:modified xsi:type="dcterms:W3CDTF">2021-04-08T11:01:32Z</dcterms:modified>
</cp:coreProperties>
</file>