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4" i="1" l="1"/>
  <c r="M23" i="1" l="1"/>
  <c r="M22" i="1" s="1"/>
  <c r="M32" i="1"/>
  <c r="M31" i="1" s="1"/>
  <c r="M30" i="1" s="1"/>
  <c r="M28" i="1"/>
  <c r="M27" i="1" s="1"/>
  <c r="M26" i="1" s="1"/>
  <c r="M19" i="1"/>
  <c r="M17" i="1"/>
  <c r="M13" i="1"/>
  <c r="M21" i="1" l="1"/>
  <c r="M16" i="1"/>
  <c r="M34" i="1" l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<sst xmlns="http://schemas.openxmlformats.org/spreadsheetml/2006/main" count="413" uniqueCount="202">
  <si>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</si>
  <si>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</si>
  <si>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</si>
  <si>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</si>
  <si>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</si>
  <si>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</si>
  <si>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</si>
  <si>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</si>
  <si>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</si>
  <si>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</si>
  <si>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</si>
  <si>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</si>
  <si>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</si>
  <si>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</si>
  <si>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</si>
  <si>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</si>
  <si>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</si>
  <si>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</si>
  <si>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</si>
  <si>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</si>
  <si>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</si>
  <si>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</si>
  <si>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</si>
  <si>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</si>
  <si>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</si>
  <si>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</si>
  <si>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</si>
  <si>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</si>
  <si>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</si>
  <si>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</si>
  <si>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</si>
  <si>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</si>
  <si>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</si>
  <si>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</si>
  <si>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</si>
  <si>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</si>
  <si>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</si>
  <si>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</si>
  <si>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</si>
  <si>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</si>
  <si>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</si>
  <si>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</si>
  <si>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</si>
  <si>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</si>
  <si>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</si>
  <si>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</si>
  <si>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</si>
  <si>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</si>
  <si>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</si>
  <si>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</si>
  <si>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</si>
  <si>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</si>
  <si>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</si>
  <si>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</si>
  <si>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</si>
  <si>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</si>
  <si>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</si>
  <si>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</si>
  <si>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</si>
  <si>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</si>
  <si>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</si>
  <si>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</si>
  <si>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</si>
  <si>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</si>
  <si>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</si>
  <si>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</si>
  <si>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</si>
  <si>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</si>
  <si>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</si>
  <si>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</si>
  <si>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</si>
  <si>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</si>
  <si>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</si>
  <si>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</si>
  <si>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</si>
  <si>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</si>
  <si>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</si>
  <si>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</si>
  <si>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</si>
  <si>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</si>
  <si>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</si>
  <si>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</si>
  <si>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</si>
  <si>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</si>
  <si>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</si>
  <si>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</si>
  <si>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</si>
  <si>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</si>
  <si>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</si>
  <si>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</si>
  <si>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</si>
  <si>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</si>
  <si>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</si>
  <si>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</si>
  <si>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</si>
  <si>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</si>
  <si>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</si>
  <si>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</si>
  <si>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</si>
  <si>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</si>
  <si>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</si>
  <si>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</si>
  <si>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</si>
  <si>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</si>
  <si>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</si>
  <si>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</si>
  <si>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</si>
  <si>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</si>
  <si>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</si>
  <si>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</si>
  <si>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</si>
  <si>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</si>
  <si>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</si>
  <si>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</si>
  <si>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</si>
  <si>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</si>
  <si>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</si>
  <si>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</si>
  <si>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</si>
  <si>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</si>
  <si>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</si>
  <si>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</si>
  <si>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</si>
  <si>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</si>
  <si>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</si>
  <si>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</si>
  <si>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</si>
  <si>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</si>
  <si>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</si>
  <si>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</si>
  <si>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</si>
  <si>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</si>
  <si>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</si>
  <si>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</si>
  <si>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</si>
  <si>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</si>
  <si>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</si>
  <si>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</si>
  <si>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</si>
  <si>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</si>
  <si>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</si>
  <si>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</si>
  <si>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</si>
  <si>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</si>
  <si>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</si>
  <si>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</si>
  <si>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</si>
  <si>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</si>
  <si>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</si>
  <si>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</si>
  <si>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</si>
  <si>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</si>
  <si>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</si>
  <si>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</si>
  <si>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</si>
  <si>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</si>
  <si>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</si>
  <si>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</si>
  <si>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</si>
  <si>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</si>
  <si>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</si>
  <si>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</si>
  <si>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</si>
  <si>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</si>
  <si>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</si>
  <si>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</si>
  <si>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</si>
  <si>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</si>
  <si>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</si>
  <si>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</si>
  <si>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</si>
  <si>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</si>
  <si>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</si>
  <si>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</si>
  <si>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</si>
  <si>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</si>
  <si>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</si>
  <si>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</si>
  <si>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</si>
  <si>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</si>
  <si>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3.</t>
  </si>
  <si>
    <t>06</t>
  </si>
  <si>
    <t>04</t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</si>
  <si>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</si>
  <si>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</si>
  <si>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</si>
  <si>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</si>
  <si>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Источники финансирования дефицита бюджета города Колы на 2021 год</t>
  </si>
  <si>
    <t xml:space="preserve"> рублей </t>
  </si>
  <si>
    <t>Получение кредитов от кредитных организаций бюджетами городских поселений в валюте Российской Федерации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</si>
  <si>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</si>
  <si>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</si>
  <si>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</si>
  <si>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</si>
  <si>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</si>
  <si>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</si>
  <si>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Иные 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</si>
  <si>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</si>
  <si>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 xml:space="preserve">городского поселения Кола </t>
  </si>
  <si>
    <t>Кольского района</t>
  </si>
  <si>
    <t>от 17.12.2020 № 15/85</t>
  </si>
  <si>
    <t xml:space="preserve"> к решению Совета депутатов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</si>
</sst>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164" fontId="5" fillId="0" borderId="0" xfId="0" applyNumberFormat="1" applyFont="1" applyAlignment="1">
      <alignment horizontal="right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4"/>
  <sheetViews>
    <sheetView tabSelected="1" topLeftCell="A2" workbookViewId="0">
      <selection activeCell="M34" sqref="M34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6" t="s">
        <v>186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4" ht="15.75" x14ac:dyDescent="0.25">
      <c r="A3" s="13"/>
      <c r="C3" s="13"/>
      <c r="G3" s="52"/>
      <c r="H3" s="52"/>
      <c r="I3" s="52"/>
      <c r="J3" s="52"/>
      <c r="K3" s="12"/>
      <c r="L3" s="12"/>
      <c r="M3" s="43" t="s">
        <v>201</v>
      </c>
    </row>
    <row r="4" spans="1:14" ht="15.75" x14ac:dyDescent="0.25">
      <c r="A4" s="13"/>
      <c r="C4" s="13"/>
      <c r="G4" s="49"/>
      <c r="H4" s="42"/>
      <c r="I4" s="42"/>
      <c r="J4" s="49"/>
      <c r="K4" s="12"/>
      <c r="L4" s="12"/>
      <c r="M4" s="43" t="s">
        <v>198</v>
      </c>
    </row>
    <row r="5" spans="1:14" ht="15.75" x14ac:dyDescent="0.25">
      <c r="A5" s="13"/>
      <c r="C5" s="13"/>
      <c r="G5" s="49"/>
      <c r="H5" s="42"/>
      <c r="I5" s="42"/>
      <c r="J5" s="49"/>
      <c r="K5" s="12"/>
      <c r="L5" s="12"/>
      <c r="M5" s="43" t="s">
        <v>199</v>
      </c>
    </row>
    <row r="6" spans="1:14" ht="15.75" x14ac:dyDescent="0.25">
      <c r="A6" s="13"/>
      <c r="C6" s="13"/>
      <c r="G6" s="53"/>
      <c r="H6" s="53"/>
      <c r="I6" s="53"/>
      <c r="J6" s="53"/>
      <c r="K6" s="12"/>
      <c r="L6" s="12"/>
      <c r="M6" s="43" t="s">
        <v>200</v>
      </c>
    </row>
    <row r="7" spans="1:14" s="7" customFormat="1" ht="20.25" customHeight="1" x14ac:dyDescent="0.2">
      <c r="B7" s="8"/>
      <c r="C7" s="9"/>
      <c r="D7" s="11"/>
      <c r="E7" s="42"/>
      <c r="F7" s="42"/>
      <c r="G7" s="42"/>
      <c r="H7" s="42"/>
      <c r="I7" s="42"/>
      <c r="J7" s="42"/>
      <c r="K7" s="42"/>
      <c r="L7" s="42"/>
      <c r="M7" s="44"/>
    </row>
    <row r="8" spans="1:14" s="7" customFormat="1" ht="18.600000000000001" customHeight="1" x14ac:dyDescent="0.3">
      <c r="A8" s="57" t="s">
        <v>187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"/>
    </row>
    <row r="9" spans="1:14" s="7" customFormat="1" ht="18.600000000000001" customHeight="1" x14ac:dyDescent="0.3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</row>
    <row r="10" spans="1:14" s="7" customFormat="1" ht="15.75" customHeight="1" x14ac:dyDescent="0.2">
      <c r="B10" s="8"/>
      <c r="C10" s="9"/>
      <c r="D10" s="8"/>
      <c r="E10" s="8"/>
      <c r="F10" s="8"/>
      <c r="G10" s="8"/>
      <c r="H10" s="8"/>
      <c r="I10" s="8"/>
      <c r="J10" s="8"/>
      <c r="K10" s="8"/>
      <c r="L10" s="3" t="s">
        <v>102</v>
      </c>
      <c r="M10" s="3" t="s">
        <v>188</v>
      </c>
    </row>
    <row r="11" spans="1:14" s="7" customFormat="1" ht="12.75" customHeight="1" x14ac:dyDescent="0.2">
      <c r="A11" s="59" t="s">
        <v>101</v>
      </c>
      <c r="B11" s="59" t="s">
        <v>101</v>
      </c>
      <c r="C11" s="61" t="s">
        <v>120</v>
      </c>
      <c r="D11" s="63" t="s">
        <v>103</v>
      </c>
      <c r="E11" s="64"/>
      <c r="F11" s="64"/>
      <c r="G11" s="64"/>
      <c r="H11" s="64"/>
      <c r="I11" s="64"/>
      <c r="J11" s="64"/>
      <c r="K11" s="65"/>
      <c r="L11" s="54" t="s">
        <v>100</v>
      </c>
      <c r="M11" s="54" t="s">
        <v>100</v>
      </c>
    </row>
    <row r="12" spans="1:14" s="7" customFormat="1" ht="102" x14ac:dyDescent="0.2">
      <c r="A12" s="60"/>
      <c r="B12" s="60"/>
      <c r="C12" s="62"/>
      <c r="D12" s="50" t="s">
        <v>119</v>
      </c>
      <c r="E12" s="51" t="s">
        <v>11</v>
      </c>
      <c r="F12" s="51" t="s">
        <v>15</v>
      </c>
      <c r="G12" s="51" t="s">
        <v>19</v>
      </c>
      <c r="H12" s="51" t="s">
        <v>23</v>
      </c>
      <c r="I12" s="51" t="s">
        <v>27</v>
      </c>
      <c r="J12" s="50" t="s">
        <v>115</v>
      </c>
      <c r="K12" s="5" t="s">
        <v>116</v>
      </c>
      <c r="L12" s="55"/>
      <c r="M12" s="55"/>
    </row>
    <row r="13" spans="1:14" s="7" customFormat="1" ht="25.5" x14ac:dyDescent="0.2">
      <c r="A13" s="26">
        <v>1</v>
      </c>
      <c r="B13" s="27" t="s">
        <v>105</v>
      </c>
      <c r="C13" s="28" t="s">
        <v>175</v>
      </c>
      <c r="D13" s="23" t="s">
        <v>168</v>
      </c>
      <c r="E13" s="23" t="s">
        <v>40</v>
      </c>
      <c r="F13" s="23" t="s">
        <v>41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</f>
        <v>0</v>
      </c>
    </row>
    <row r="14" spans="1:14" s="7" customFormat="1" ht="25.5" x14ac:dyDescent="0.2">
      <c r="A14" s="30" t="s">
        <v>114</v>
      </c>
      <c r="B14" s="13" t="s">
        <v>51</v>
      </c>
      <c r="C14" s="14" t="s">
        <v>176</v>
      </c>
      <c r="D14" s="24" t="s">
        <v>168</v>
      </c>
      <c r="E14" s="24" t="s">
        <v>40</v>
      </c>
      <c r="F14" s="24" t="s">
        <v>41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v>0</v>
      </c>
    </row>
    <row r="15" spans="1:14" s="7" customFormat="1" ht="25.5" x14ac:dyDescent="0.2">
      <c r="A15" s="29"/>
      <c r="B15" s="21" t="s">
        <v>53</v>
      </c>
      <c r="C15" s="14" t="s">
        <v>189</v>
      </c>
      <c r="D15" s="24" t="s">
        <v>168</v>
      </c>
      <c r="E15" s="24" t="s">
        <v>40</v>
      </c>
      <c r="F15" s="24" t="s">
        <v>41</v>
      </c>
      <c r="G15" s="24" t="s">
        <v>42</v>
      </c>
      <c r="H15" s="24" t="s">
        <v>42</v>
      </c>
      <c r="I15" s="24" t="s">
        <v>183</v>
      </c>
      <c r="J15" s="24" t="s">
        <v>43</v>
      </c>
      <c r="K15" s="24" t="s">
        <v>47</v>
      </c>
      <c r="L15" s="22">
        <v>300000</v>
      </c>
      <c r="M15" s="15">
        <v>0</v>
      </c>
    </row>
    <row r="16" spans="1:14" s="16" customFormat="1" ht="25.5" x14ac:dyDescent="0.2">
      <c r="A16" s="26" t="s">
        <v>177</v>
      </c>
      <c r="B16" s="27" t="s">
        <v>105</v>
      </c>
      <c r="C16" s="28" t="s">
        <v>197</v>
      </c>
      <c r="D16" s="23" t="s">
        <v>168</v>
      </c>
      <c r="E16" s="23" t="s">
        <v>40</v>
      </c>
      <c r="F16" s="23" t="s">
        <v>172</v>
      </c>
      <c r="G16" s="23" t="s">
        <v>42</v>
      </c>
      <c r="H16" s="23" t="s">
        <v>42</v>
      </c>
      <c r="I16" s="23" t="s">
        <v>42</v>
      </c>
      <c r="J16" s="23" t="s">
        <v>43</v>
      </c>
      <c r="K16" s="23" t="s">
        <v>57</v>
      </c>
      <c r="L16" s="19">
        <v>-6226.1</v>
      </c>
      <c r="M16" s="25">
        <f>M17-M19</f>
        <v>0</v>
      </c>
    </row>
    <row r="17" spans="1:13" ht="38.25" x14ac:dyDescent="0.2">
      <c r="A17" s="30" t="s">
        <v>114</v>
      </c>
      <c r="B17" s="13" t="s">
        <v>51</v>
      </c>
      <c r="C17" s="14" t="s">
        <v>191</v>
      </c>
      <c r="D17" s="24" t="s">
        <v>168</v>
      </c>
      <c r="E17" s="24" t="s">
        <v>40</v>
      </c>
      <c r="F17" s="24" t="s">
        <v>172</v>
      </c>
      <c r="G17" s="24" t="s">
        <v>40</v>
      </c>
      <c r="H17" s="24" t="s">
        <v>42</v>
      </c>
      <c r="I17" s="24" t="s">
        <v>42</v>
      </c>
      <c r="J17" s="24" t="s">
        <v>43</v>
      </c>
      <c r="K17" s="24" t="s">
        <v>44</v>
      </c>
      <c r="L17" s="22">
        <v>300000</v>
      </c>
      <c r="M17" s="15">
        <f>M18</f>
        <v>0</v>
      </c>
    </row>
    <row r="18" spans="1:13" ht="38.25" x14ac:dyDescent="0.2">
      <c r="A18" s="29"/>
      <c r="B18" s="21" t="s">
        <v>53</v>
      </c>
      <c r="C18" s="14" t="s">
        <v>190</v>
      </c>
      <c r="D18" s="24" t="s">
        <v>168</v>
      </c>
      <c r="E18" s="24" t="s">
        <v>40</v>
      </c>
      <c r="F18" s="24" t="s">
        <v>172</v>
      </c>
      <c r="G18" s="24" t="s">
        <v>40</v>
      </c>
      <c r="H18" s="24" t="s">
        <v>42</v>
      </c>
      <c r="I18" s="24" t="s">
        <v>183</v>
      </c>
      <c r="J18" s="24" t="s">
        <v>43</v>
      </c>
      <c r="K18" s="24" t="s">
        <v>47</v>
      </c>
      <c r="L18" s="22">
        <v>300000</v>
      </c>
    </row>
    <row r="19" spans="1:13" ht="38.25" x14ac:dyDescent="0.2">
      <c r="A19" s="30" t="s">
        <v>178</v>
      </c>
      <c r="B19" s="21"/>
      <c r="C19" s="14" t="s">
        <v>192</v>
      </c>
      <c r="D19" s="24" t="s">
        <v>168</v>
      </c>
      <c r="E19" s="24" t="s">
        <v>40</v>
      </c>
      <c r="F19" s="24" t="s">
        <v>172</v>
      </c>
      <c r="G19" s="24" t="s">
        <v>40</v>
      </c>
      <c r="H19" s="24" t="s">
        <v>42</v>
      </c>
      <c r="I19" s="24" t="s">
        <v>42</v>
      </c>
      <c r="J19" s="24" t="s">
        <v>43</v>
      </c>
      <c r="K19" s="24" t="s">
        <v>173</v>
      </c>
      <c r="L19" s="22">
        <v>300000</v>
      </c>
      <c r="M19" s="15">
        <f>M20</f>
        <v>0</v>
      </c>
    </row>
    <row r="20" spans="1:13" ht="38.25" x14ac:dyDescent="0.2">
      <c r="A20" s="29"/>
      <c r="B20" s="21"/>
      <c r="C20" s="14" t="s">
        <v>193</v>
      </c>
      <c r="D20" s="24" t="s">
        <v>168</v>
      </c>
      <c r="E20" s="24" t="s">
        <v>40</v>
      </c>
      <c r="F20" s="24" t="s">
        <v>172</v>
      </c>
      <c r="G20" s="24" t="s">
        <v>40</v>
      </c>
      <c r="H20" s="24" t="s">
        <v>42</v>
      </c>
      <c r="I20" s="24" t="s">
        <v>183</v>
      </c>
      <c r="J20" s="24" t="s">
        <v>43</v>
      </c>
      <c r="K20" s="24" t="s">
        <v>174</v>
      </c>
      <c r="L20" s="22">
        <v>300000</v>
      </c>
      <c r="M20" s="15">
        <v>0</v>
      </c>
    </row>
    <row r="21" spans="1:13" s="16" customFormat="1" ht="25.5" x14ac:dyDescent="0.2">
      <c r="A21" s="26" t="s">
        <v>169</v>
      </c>
      <c r="B21" s="27" t="s">
        <v>58</v>
      </c>
      <c r="C21" s="28" t="s">
        <v>59</v>
      </c>
      <c r="D21" s="23" t="s">
        <v>57</v>
      </c>
      <c r="E21" s="23" t="s">
        <v>40</v>
      </c>
      <c r="F21" s="23" t="s">
        <v>60</v>
      </c>
      <c r="G21" s="23" t="s">
        <v>42</v>
      </c>
      <c r="H21" s="23" t="s">
        <v>42</v>
      </c>
      <c r="I21" s="23" t="s">
        <v>42</v>
      </c>
      <c r="J21" s="23" t="s">
        <v>43</v>
      </c>
      <c r="K21" s="23" t="s">
        <v>57</v>
      </c>
      <c r="L21" s="19">
        <v>245485.2</v>
      </c>
      <c r="M21" s="45">
        <f>M26-M22</f>
        <v>26680851.75999999</v>
      </c>
    </row>
    <row r="22" spans="1:13" x14ac:dyDescent="0.2">
      <c r="A22" s="29" t="s">
        <v>170</v>
      </c>
      <c r="B22" s="13" t="s">
        <v>63</v>
      </c>
      <c r="C22" s="14" t="s">
        <v>64</v>
      </c>
      <c r="D22" s="24" t="s">
        <v>57</v>
      </c>
      <c r="E22" s="24" t="s">
        <v>40</v>
      </c>
      <c r="F22" s="24" t="s">
        <v>60</v>
      </c>
      <c r="G22" s="24" t="s">
        <v>42</v>
      </c>
      <c r="H22" s="24" t="s">
        <v>42</v>
      </c>
      <c r="I22" s="24" t="s">
        <v>42</v>
      </c>
      <c r="J22" s="24" t="s">
        <v>43</v>
      </c>
      <c r="K22" s="24" t="s">
        <v>65</v>
      </c>
      <c r="L22" s="22">
        <v>-32397887.399999999</v>
      </c>
      <c r="M22" s="46">
        <f>M23</f>
        <v>324629725.31</v>
      </c>
    </row>
    <row r="23" spans="1:13" x14ac:dyDescent="0.2">
      <c r="A23" s="29"/>
      <c r="B23" s="13" t="s">
        <v>67</v>
      </c>
      <c r="C23" s="14" t="s">
        <v>68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42</v>
      </c>
      <c r="I23" s="24" t="s">
        <v>42</v>
      </c>
      <c r="J23" s="24" t="s">
        <v>43</v>
      </c>
      <c r="K23" s="24" t="s">
        <v>65</v>
      </c>
      <c r="L23" s="22">
        <v>-32397887.399999999</v>
      </c>
      <c r="M23" s="46">
        <f>M24</f>
        <v>324629725.31</v>
      </c>
    </row>
    <row r="24" spans="1:13" x14ac:dyDescent="0.2">
      <c r="A24" s="29"/>
      <c r="B24" s="13" t="s">
        <v>70</v>
      </c>
      <c r="C24" s="14" t="s">
        <v>71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40</v>
      </c>
      <c r="I24" s="24" t="s">
        <v>42</v>
      </c>
      <c r="J24" s="24" t="s">
        <v>43</v>
      </c>
      <c r="K24" s="24" t="s">
        <v>72</v>
      </c>
      <c r="L24" s="22">
        <v>-32397887.399999999</v>
      </c>
      <c r="M24" s="46">
        <f>M25</f>
        <v>324629725.31</v>
      </c>
    </row>
    <row r="25" spans="1:13" ht="25.5" x14ac:dyDescent="0.2">
      <c r="A25" s="29"/>
      <c r="B25" s="13" t="s">
        <v>74</v>
      </c>
      <c r="C25" s="14" t="s">
        <v>184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183</v>
      </c>
      <c r="J25" s="24" t="s">
        <v>43</v>
      </c>
      <c r="K25" s="24" t="s">
        <v>72</v>
      </c>
      <c r="L25" s="22">
        <v>-32397887.399999999</v>
      </c>
      <c r="M25" s="47">
        <v>324629725.31</v>
      </c>
    </row>
    <row r="26" spans="1:13" x14ac:dyDescent="0.2">
      <c r="A26" s="29" t="s">
        <v>171</v>
      </c>
      <c r="B26" s="13" t="s">
        <v>76</v>
      </c>
      <c r="C26" s="14" t="s">
        <v>77</v>
      </c>
      <c r="D26" s="24" t="s">
        <v>57</v>
      </c>
      <c r="E26" s="24" t="s">
        <v>40</v>
      </c>
      <c r="F26" s="24" t="s">
        <v>60</v>
      </c>
      <c r="G26" s="24" t="s">
        <v>42</v>
      </c>
      <c r="H26" s="24" t="s">
        <v>42</v>
      </c>
      <c r="I26" s="24" t="s">
        <v>42</v>
      </c>
      <c r="J26" s="24" t="s">
        <v>43</v>
      </c>
      <c r="K26" s="24" t="s">
        <v>78</v>
      </c>
      <c r="L26" s="22">
        <v>32643372.600000001</v>
      </c>
      <c r="M26" s="47">
        <f>M27</f>
        <v>351310577.06999999</v>
      </c>
    </row>
    <row r="27" spans="1:13" x14ac:dyDescent="0.2">
      <c r="A27" s="20"/>
      <c r="B27" s="21" t="s">
        <v>80</v>
      </c>
      <c r="C27" s="14" t="s">
        <v>81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42</v>
      </c>
      <c r="I27" s="24" t="s">
        <v>42</v>
      </c>
      <c r="J27" s="24" t="s">
        <v>43</v>
      </c>
      <c r="K27" s="24" t="s">
        <v>78</v>
      </c>
      <c r="L27" s="22">
        <v>32643372.600000001</v>
      </c>
      <c r="M27" s="47">
        <f>M28</f>
        <v>351310577.06999999</v>
      </c>
    </row>
    <row r="28" spans="1:13" x14ac:dyDescent="0.2">
      <c r="A28" s="20"/>
      <c r="B28" s="21" t="s">
        <v>83</v>
      </c>
      <c r="C28" s="14" t="s">
        <v>84</v>
      </c>
      <c r="D28" s="24" t="s">
        <v>57</v>
      </c>
      <c r="E28" s="24" t="s">
        <v>40</v>
      </c>
      <c r="F28" s="24" t="s">
        <v>60</v>
      </c>
      <c r="G28" s="24" t="s">
        <v>41</v>
      </c>
      <c r="H28" s="24" t="s">
        <v>40</v>
      </c>
      <c r="I28" s="24" t="s">
        <v>42</v>
      </c>
      <c r="J28" s="24" t="s">
        <v>43</v>
      </c>
      <c r="K28" s="24" t="s">
        <v>85</v>
      </c>
      <c r="L28" s="22">
        <v>32643372.600000001</v>
      </c>
      <c r="M28" s="47">
        <f>M29</f>
        <v>351310577.06999999</v>
      </c>
    </row>
    <row r="29" spans="1:13" ht="25.5" x14ac:dyDescent="0.2">
      <c r="A29" s="20"/>
      <c r="B29" s="21" t="s">
        <v>87</v>
      </c>
      <c r="C29" s="14" t="s">
        <v>185</v>
      </c>
      <c r="D29" s="24" t="s">
        <v>57</v>
      </c>
      <c r="E29" s="24" t="s">
        <v>40</v>
      </c>
      <c r="F29" s="24" t="s">
        <v>60</v>
      </c>
      <c r="G29" s="24" t="s">
        <v>41</v>
      </c>
      <c r="H29" s="24" t="s">
        <v>40</v>
      </c>
      <c r="I29" s="24" t="s">
        <v>183</v>
      </c>
      <c r="J29" s="24" t="s">
        <v>43</v>
      </c>
      <c r="K29" s="24" t="s">
        <v>85</v>
      </c>
      <c r="L29" s="22">
        <v>32643372.600000001</v>
      </c>
      <c r="M29" s="47">
        <v>351310577.06999999</v>
      </c>
    </row>
    <row r="30" spans="1:13" ht="25.5" x14ac:dyDescent="0.2">
      <c r="A30" s="32" t="s">
        <v>180</v>
      </c>
      <c r="B30" s="33"/>
      <c r="C30" s="34" t="s">
        <v>196</v>
      </c>
      <c r="D30" s="35" t="s">
        <v>57</v>
      </c>
      <c r="E30" s="35" t="s">
        <v>40</v>
      </c>
      <c r="F30" s="35" t="s">
        <v>181</v>
      </c>
      <c r="G30" s="35" t="s">
        <v>42</v>
      </c>
      <c r="H30" s="35" t="s">
        <v>42</v>
      </c>
      <c r="I30" s="35" t="s">
        <v>42</v>
      </c>
      <c r="J30" s="35" t="s">
        <v>43</v>
      </c>
      <c r="K30" s="35" t="s">
        <v>57</v>
      </c>
      <c r="L30" s="36"/>
      <c r="M30" s="48">
        <f>-M31</f>
        <v>0</v>
      </c>
    </row>
    <row r="31" spans="1:13" ht="24" customHeight="1" x14ac:dyDescent="0.2">
      <c r="A31" s="37"/>
      <c r="B31" s="38"/>
      <c r="C31" s="39" t="s">
        <v>179</v>
      </c>
      <c r="D31" s="40" t="s">
        <v>57</v>
      </c>
      <c r="E31" s="40" t="s">
        <v>40</v>
      </c>
      <c r="F31" s="40" t="s">
        <v>181</v>
      </c>
      <c r="G31" s="40" t="s">
        <v>182</v>
      </c>
      <c r="H31" s="40" t="s">
        <v>40</v>
      </c>
      <c r="I31" s="40" t="s">
        <v>42</v>
      </c>
      <c r="J31" s="40" t="s">
        <v>43</v>
      </c>
      <c r="K31" s="40" t="s">
        <v>57</v>
      </c>
      <c r="L31" s="41"/>
      <c r="M31" s="47">
        <f>M32</f>
        <v>0</v>
      </c>
    </row>
    <row r="32" spans="1:13" ht="44.25" customHeight="1" x14ac:dyDescent="0.2">
      <c r="A32" s="37"/>
      <c r="B32" s="38"/>
      <c r="C32" s="39" t="s">
        <v>194</v>
      </c>
      <c r="D32" s="40" t="s">
        <v>57</v>
      </c>
      <c r="E32" s="40" t="s">
        <v>40</v>
      </c>
      <c r="F32" s="40" t="s">
        <v>181</v>
      </c>
      <c r="G32" s="40" t="s">
        <v>182</v>
      </c>
      <c r="H32" s="40" t="s">
        <v>40</v>
      </c>
      <c r="I32" s="40" t="s">
        <v>42</v>
      </c>
      <c r="J32" s="40" t="s">
        <v>43</v>
      </c>
      <c r="K32" s="40" t="s">
        <v>173</v>
      </c>
      <c r="L32" s="41"/>
      <c r="M32" s="47">
        <f>M33</f>
        <v>0</v>
      </c>
    </row>
    <row r="33" spans="1:13" ht="75.75" customHeight="1" x14ac:dyDescent="0.2">
      <c r="A33" s="37"/>
      <c r="B33" s="31"/>
      <c r="C33" s="39" t="s">
        <v>195</v>
      </c>
      <c r="D33" s="40" t="s">
        <v>57</v>
      </c>
      <c r="E33" s="40" t="s">
        <v>40</v>
      </c>
      <c r="F33" s="40" t="s">
        <v>181</v>
      </c>
      <c r="G33" s="40" t="s">
        <v>182</v>
      </c>
      <c r="H33" s="40" t="s">
        <v>40</v>
      </c>
      <c r="I33" s="40" t="s">
        <v>183</v>
      </c>
      <c r="J33" s="40" t="s">
        <v>43</v>
      </c>
      <c r="K33" s="40" t="s">
        <v>174</v>
      </c>
      <c r="L33" s="41"/>
      <c r="M33" s="47">
        <v>0</v>
      </c>
    </row>
    <row r="34" spans="1:13" s="16" customFormat="1" ht="25.5" x14ac:dyDescent="0.2">
      <c r="A34" s="17"/>
      <c r="B34" s="18" t="s">
        <v>98</v>
      </c>
      <c r="C34" s="28" t="s">
        <v>99</v>
      </c>
      <c r="D34" s="23" t="s">
        <v>57</v>
      </c>
      <c r="E34" s="23" t="s">
        <v>42</v>
      </c>
      <c r="F34" s="23" t="s">
        <v>42</v>
      </c>
      <c r="G34" s="23" t="s">
        <v>42</v>
      </c>
      <c r="H34" s="23" t="s">
        <v>42</v>
      </c>
      <c r="I34" s="23" t="s">
        <v>42</v>
      </c>
      <c r="J34" s="23" t="s">
        <v>43</v>
      </c>
      <c r="K34" s="23" t="s">
        <v>57</v>
      </c>
      <c r="L34" s="19">
        <v>1696521.1</v>
      </c>
      <c r="M34" s="45">
        <f>M16+M21+M13+M30</f>
        <v>26680851.75999999</v>
      </c>
    </row>
  </sheetData>
  <sheetProtection formatColumns="0"/>
  <mergeCells count="9">
    <mergeCell ref="L11:L12"/>
    <mergeCell ref="M11:M12"/>
    <mergeCell ref="A2:M2"/>
    <mergeCell ref="A8:M8"/>
    <mergeCell ref="A9:M9"/>
    <mergeCell ref="A11:A12"/>
    <mergeCell ref="B11:B12"/>
    <mergeCell ref="C11:C12"/>
    <mergeCell ref="D11:K1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Лист1!$B$1:$L$34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66" t="s">
        <v>101</v>
      </c>
    </row>
    <row r="8" spans="1:2" s="7" customFormat="1" x14ac:dyDescent="0.2">
      <c r="A8" s="66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sdk02</cp:lastModifiedBy>
  <cp:lastPrinted>2019-12-16T13:30:25Z</cp:lastPrinted>
  <dcterms:created xsi:type="dcterms:W3CDTF">2007-10-04T11:42:06Z</dcterms:created>
  <dcterms:modified xsi:type="dcterms:W3CDTF">2021-04-08T10:59:45Z</dcterms:modified>
</cp:coreProperties>
</file>