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30" yWindow="435" windowWidth="13860" windowHeight="9630"/>
  </bookViews>
  <sheets>
    <sheet name="2021-2023" sheetId="2" r:id="rId1"/>
  </sheets>
  <definedNames>
    <definedName name="_xlnm._FilterDatabase" localSheetId="0" hidden="1">'2021-2023'!$A$7:$F$57</definedName>
    <definedName name="_xlnm.Print_Titles" localSheetId="0">'2021-2023'!$6:$7</definedName>
  </definedNames>
  <calcPr calcId="144525"/>
</workbook>
</file>

<file path=xl/calcChain.xml><?xml version="1.0" encoding="utf-8"?>
<calcChain xmlns="http://schemas.openxmlformats.org/spreadsheetml/2006/main">
  <c r="F48" i="2" l="1"/>
  <c r="F52" i="2" l="1"/>
  <c r="G32" i="2" l="1"/>
  <c r="H32" i="2"/>
  <c r="F32" i="2"/>
  <c r="F27" i="2"/>
  <c r="G10" i="2" l="1"/>
  <c r="H10" i="2"/>
  <c r="F10" i="2"/>
  <c r="F8" i="2" s="1"/>
  <c r="F33" i="2"/>
  <c r="F30" i="2" s="1"/>
  <c r="G27" i="2"/>
  <c r="H27" i="2"/>
  <c r="G33" i="2"/>
  <c r="H33" i="2"/>
  <c r="F25" i="2"/>
  <c r="G25" i="2"/>
  <c r="H25" i="2"/>
  <c r="G23" i="2"/>
  <c r="G21" i="2" s="1"/>
  <c r="H23" i="2"/>
  <c r="H21" i="2" s="1"/>
  <c r="F23" i="2"/>
  <c r="F21" i="2" s="1"/>
  <c r="G16" i="2"/>
  <c r="H16" i="2"/>
  <c r="F16" i="2"/>
  <c r="G17" i="2"/>
  <c r="H17" i="2"/>
  <c r="F17" i="2"/>
  <c r="F60" i="2" l="1"/>
  <c r="H60" i="2"/>
  <c r="G59" i="2"/>
  <c r="G57" i="2" s="1"/>
  <c r="G60" i="2"/>
  <c r="H59" i="2"/>
  <c r="H57" i="2" s="1"/>
  <c r="F59" i="2"/>
  <c r="G14" i="2"/>
  <c r="F14" i="2"/>
  <c r="H14" i="2"/>
  <c r="H8" i="2" l="1"/>
  <c r="G30" i="2"/>
  <c r="H30" i="2"/>
  <c r="G8" i="2" l="1"/>
  <c r="F57" i="2" l="1"/>
</calcChain>
</file>

<file path=xl/sharedStrings.xml><?xml version="1.0" encoding="utf-8"?>
<sst xmlns="http://schemas.openxmlformats.org/spreadsheetml/2006/main" count="192" uniqueCount="69">
  <si>
    <t>Наменование ведомства</t>
  </si>
  <si>
    <t>из них</t>
  </si>
  <si>
    <t>01.03</t>
  </si>
  <si>
    <t>Функционирование законодательных (представительных) органов  государственной власти и представительных органов муниципальных образований</t>
  </si>
  <si>
    <t>01.13</t>
  </si>
  <si>
    <t>Другие общегосударственные вопросы</t>
  </si>
  <si>
    <t>04.10</t>
  </si>
  <si>
    <t>10.03</t>
  </si>
  <si>
    <t>Социальное обеспечение населения</t>
  </si>
  <si>
    <t>10.01</t>
  </si>
  <si>
    <t>07.07</t>
  </si>
  <si>
    <t>04.12</t>
  </si>
  <si>
    <t>Другие вопросы в области национальной экономики</t>
  </si>
  <si>
    <t>08.01</t>
  </si>
  <si>
    <t>11.05</t>
  </si>
  <si>
    <t>06.05</t>
  </si>
  <si>
    <t>08.04</t>
  </si>
  <si>
    <t>Общий итог</t>
  </si>
  <si>
    <t>Раздел, подраз-дел</t>
  </si>
  <si>
    <t>Источ-ник финан-сирова-ния</t>
  </si>
  <si>
    <t>Код ведом-ства</t>
  </si>
  <si>
    <t>Наменование подраздела</t>
  </si>
  <si>
    <t>средства местного бюджета</t>
  </si>
  <si>
    <t>МБ</t>
  </si>
  <si>
    <t>002</t>
  </si>
  <si>
    <t>Администрация Кольского района</t>
  </si>
  <si>
    <t>009</t>
  </si>
  <si>
    <t>010</t>
  </si>
  <si>
    <t>05.02</t>
  </si>
  <si>
    <t>04.09</t>
  </si>
  <si>
    <t>05.01</t>
  </si>
  <si>
    <t>средства областного бюджета</t>
  </si>
  <si>
    <t>ОБ</t>
  </si>
  <si>
    <t>05.05</t>
  </si>
  <si>
    <t>из них:</t>
  </si>
  <si>
    <t>Управление муниципальным имуществом администрации Кольского района</t>
  </si>
  <si>
    <t>05.03</t>
  </si>
  <si>
    <t xml:space="preserve">тыс. руб. </t>
  </si>
  <si>
    <t>Совет депутатов городского поселения Кола Кольского района</t>
  </si>
  <si>
    <t>007</t>
  </si>
  <si>
    <t>Управление земельными ресурсами администрации Кольского района</t>
  </si>
  <si>
    <t>Управление финансов администрации Кольского района</t>
  </si>
  <si>
    <t>012</t>
  </si>
  <si>
    <t xml:space="preserve">Предельные объемы финансовых средств на 2021 год </t>
  </si>
  <si>
    <t xml:space="preserve">Предельные объемы финансовых средств на 2022 год </t>
  </si>
  <si>
    <t xml:space="preserve">Предельные объемы финансовых средств на 2023 год </t>
  </si>
  <si>
    <t>01.02</t>
  </si>
  <si>
    <t>Функционирование высшего должностного лица субъекта Российской Федерации и муниципального образования</t>
  </si>
  <si>
    <t>01.11</t>
  </si>
  <si>
    <t>Резервный фонд администрации Кольского района</t>
  </si>
  <si>
    <t>04.05</t>
  </si>
  <si>
    <t>01.06</t>
  </si>
  <si>
    <t>Обеспечение деятельости финансовых, налоговых и таможенных органов и органов финансового (финансово-бюджетного надзора)</t>
  </si>
  <si>
    <t>03.09</t>
  </si>
  <si>
    <t>Предельные объемы финансовых средств в разрезе главных распорядителей бюджета города Колы</t>
  </si>
  <si>
    <t>Сельское хозяйство и рыболовство</t>
  </si>
  <si>
    <t>Дорожное хозяйство (дорожные фонды)</t>
  </si>
  <si>
    <t>Связь и информатика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</si>
  <si>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</si>
  <si>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</si>
  <si>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</si>
  <si>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</si>
  <si>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</si>
  <si>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 xml:space="preserve"> Молодежная политика и оздоровление детей</t>
  </si>
  <si>
    <t>Культура</t>
  </si>
  <si>
    <t>Другие вопросы в области культуры, кинематографии</t>
  </si>
  <si>
    <t>Пенсионное обеспечение</t>
  </si>
  <si>
    <t>Другие вопросы в области физической культуры и спорта</t>
  </si>
  <si>
    <t xml:space="preserve">Защита населения и территории от чрезвычайных ситуаций природного и техногенного характера, гражданская оборона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</si>
</sst>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0.000"/>
    <numFmt numFmtId="167" formatCode="_-* #,##0_р_._-;\-* #,##0_р_._-;_-* &quot;-&quot;_р_._-;_-@_-"/>
    <numFmt numFmtId="168" formatCode="_-* #,##0.00_р_._-;\-* #,##0.00_р_._-;_-* &quot;-&quot;??_р_._-;_-@_-"/>
    <numFmt numFmtId="169" formatCode="_(* #,##0.00_);_(* \(#,##0.00\);_(* &quot;-&quot;??_);_(@_)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rgb="FF000000"/>
      <name val="Arial CYR"/>
      <family val="2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Calibri"/>
      <family val="2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sz val="10"/>
      <color rgb="FF000000"/>
      <name val="Arial Cyr"/>
      <family val="2"/>
    </font>
    <font>
      <b/>
      <sz val="12"/>
      <color rgb="FF000000"/>
      <name val="Arial Cyr"/>
    </font>
    <font>
      <b/>
      <sz val="12"/>
      <color rgb="FF000000"/>
      <name val="Arial Cyr"/>
      <family val="2"/>
    </font>
    <font>
      <b/>
      <sz val="10"/>
      <color rgb="FF000000"/>
      <name val="Arial CYR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04">
    <xf numFmtId="0" fontId="0" fillId="0" borderId="0"/>
    <xf numFmtId="4" fontId="4" fillId="4" borderId="19">
      <alignment horizontal="right" vertical="top" shrinkToFit="1"/>
    </xf>
    <xf numFmtId="0" fontId="6" fillId="0" borderId="0" applyNumberFormat="0" applyFill="0" applyBorder="0" applyAlignment="0" applyProtection="0"/>
    <xf numFmtId="0" fontId="7" fillId="0" borderId="20" applyNumberFormat="0" applyFill="0" applyAlignment="0" applyProtection="0"/>
    <xf numFmtId="0" fontId="8" fillId="0" borderId="21" applyNumberFormat="0" applyFill="0" applyAlignment="0" applyProtection="0"/>
    <xf numFmtId="0" fontId="9" fillId="0" borderId="22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23" applyNumberFormat="0" applyAlignment="0" applyProtection="0"/>
    <xf numFmtId="0" fontId="14" fillId="9" borderId="24" applyNumberFormat="0" applyAlignment="0" applyProtection="0"/>
    <xf numFmtId="0" fontId="15" fillId="9" borderId="23" applyNumberFormat="0" applyAlignment="0" applyProtection="0"/>
    <xf numFmtId="0" fontId="16" fillId="0" borderId="25" applyNumberFormat="0" applyFill="0" applyAlignment="0" applyProtection="0"/>
    <xf numFmtId="0" fontId="17" fillId="10" borderId="2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8" applyNumberFormat="0" applyFill="0" applyAlignment="0" applyProtection="0"/>
    <xf numFmtId="0" fontId="21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0" borderId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2" borderId="0" applyNumberFormat="0" applyBorder="0" applyAlignment="0" applyProtection="0"/>
    <xf numFmtId="0" fontId="21" fillId="25" borderId="0" applyNumberFormat="0" applyBorder="0" applyAlignment="0" applyProtection="0"/>
    <xf numFmtId="0" fontId="27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7" fillId="0" borderId="0"/>
    <xf numFmtId="0" fontId="28" fillId="27" borderId="0"/>
    <xf numFmtId="0" fontId="28" fillId="27" borderId="0"/>
    <xf numFmtId="0" fontId="29" fillId="27" borderId="0"/>
    <xf numFmtId="0" fontId="28" fillId="0" borderId="0">
      <alignment wrapText="1"/>
    </xf>
    <xf numFmtId="0" fontId="28" fillId="0" borderId="0">
      <alignment wrapText="1"/>
    </xf>
    <xf numFmtId="0" fontId="29" fillId="0" borderId="0">
      <alignment wrapText="1"/>
    </xf>
    <xf numFmtId="0" fontId="28" fillId="0" borderId="0"/>
    <xf numFmtId="0" fontId="28" fillId="0" borderId="0"/>
    <xf numFmtId="0" fontId="29" fillId="0" borderId="0"/>
    <xf numFmtId="0" fontId="30" fillId="0" borderId="0">
      <alignment horizontal="center" wrapText="1"/>
    </xf>
    <xf numFmtId="0" fontId="30" fillId="0" borderId="0">
      <alignment horizontal="center"/>
    </xf>
    <xf numFmtId="0" fontId="31" fillId="0" borderId="0">
      <alignment horizontal="center"/>
    </xf>
    <xf numFmtId="0" fontId="30" fillId="0" borderId="0">
      <alignment horizontal="center" wrapText="1"/>
    </xf>
    <xf numFmtId="0" fontId="30" fillId="0" borderId="0">
      <alignment horizontal="center"/>
    </xf>
    <xf numFmtId="0" fontId="31" fillId="0" borderId="0">
      <alignment horizontal="center" wrapText="1"/>
    </xf>
    <xf numFmtId="0" fontId="30" fillId="0" borderId="0">
      <alignment horizontal="center"/>
    </xf>
    <xf numFmtId="0" fontId="28" fillId="0" borderId="0">
      <alignment horizontal="right"/>
    </xf>
    <xf numFmtId="0" fontId="29" fillId="0" borderId="0">
      <alignment horizontal="right"/>
    </xf>
    <xf numFmtId="0" fontId="30" fillId="0" borderId="0">
      <alignment horizontal="center"/>
    </xf>
    <xf numFmtId="0" fontId="28" fillId="0" borderId="0">
      <alignment horizontal="right"/>
    </xf>
    <xf numFmtId="0" fontId="31" fillId="0" borderId="0">
      <alignment horizontal="center"/>
    </xf>
    <xf numFmtId="0" fontId="28" fillId="0" borderId="0">
      <alignment horizontal="right"/>
    </xf>
    <xf numFmtId="0" fontId="28" fillId="27" borderId="29"/>
    <xf numFmtId="0" fontId="29" fillId="27" borderId="29"/>
    <xf numFmtId="0" fontId="28" fillId="0" borderId="0">
      <alignment horizontal="right"/>
    </xf>
    <xf numFmtId="0" fontId="28" fillId="27" borderId="29"/>
    <xf numFmtId="0" fontId="29" fillId="0" borderId="0">
      <alignment horizontal="right"/>
    </xf>
    <xf numFmtId="0" fontId="28" fillId="27" borderId="29"/>
    <xf numFmtId="0" fontId="28" fillId="0" borderId="19">
      <alignment horizontal="center" vertical="center" wrapText="1"/>
    </xf>
    <xf numFmtId="0" fontId="29" fillId="0" borderId="19">
      <alignment horizontal="center" vertical="center" wrapText="1"/>
    </xf>
    <xf numFmtId="0" fontId="28" fillId="27" borderId="29"/>
    <xf numFmtId="0" fontId="28" fillId="0" borderId="19">
      <alignment horizontal="center" vertical="center" wrapText="1"/>
    </xf>
    <xf numFmtId="0" fontId="29" fillId="27" borderId="29"/>
    <xf numFmtId="0" fontId="28" fillId="0" borderId="19">
      <alignment horizontal="center" vertical="center" wrapText="1"/>
    </xf>
    <xf numFmtId="0" fontId="28" fillId="27" borderId="30"/>
    <xf numFmtId="0" fontId="29" fillId="27" borderId="30"/>
    <xf numFmtId="0" fontId="28" fillId="0" borderId="19">
      <alignment horizontal="center" vertical="center" wrapText="1"/>
    </xf>
    <xf numFmtId="0" fontId="28" fillId="27" borderId="30"/>
    <xf numFmtId="0" fontId="29" fillId="0" borderId="19">
      <alignment horizontal="center" vertical="center" wrapText="1"/>
    </xf>
    <xf numFmtId="0" fontId="28" fillId="27" borderId="31"/>
    <xf numFmtId="0" fontId="28" fillId="27" borderId="0">
      <alignment shrinkToFit="1"/>
    </xf>
    <xf numFmtId="0" fontId="29" fillId="27" borderId="0">
      <alignment shrinkToFit="1"/>
    </xf>
    <xf numFmtId="0" fontId="28" fillId="27" borderId="31"/>
    <xf numFmtId="0" fontId="28" fillId="27" borderId="0">
      <alignment shrinkToFit="1"/>
    </xf>
    <xf numFmtId="0" fontId="29" fillId="27" borderId="31"/>
    <xf numFmtId="49" fontId="28" fillId="0" borderId="19">
      <alignment horizontal="left" vertical="top" wrapText="1" indent="2"/>
    </xf>
    <xf numFmtId="0" fontId="32" fillId="0" borderId="30">
      <alignment horizontal="right"/>
    </xf>
    <xf numFmtId="0" fontId="4" fillId="0" borderId="30">
      <alignment horizontal="right"/>
    </xf>
    <xf numFmtId="49" fontId="28" fillId="0" borderId="19">
      <alignment horizontal="left" vertical="top" wrapText="1" indent="2"/>
    </xf>
    <xf numFmtId="0" fontId="32" fillId="0" borderId="30">
      <alignment horizontal="right"/>
    </xf>
    <xf numFmtId="49" fontId="29" fillId="0" borderId="19">
      <alignment horizontal="left" vertical="top" wrapText="1" indent="2"/>
    </xf>
    <xf numFmtId="49" fontId="28" fillId="0" borderId="19">
      <alignment horizontal="center" vertical="top" shrinkToFit="1"/>
    </xf>
    <xf numFmtId="4" fontId="32" fillId="28" borderId="30">
      <alignment horizontal="right" vertical="top" shrinkToFit="1"/>
    </xf>
    <xf numFmtId="4" fontId="4" fillId="28" borderId="30">
      <alignment horizontal="right" vertical="top" shrinkToFit="1"/>
    </xf>
    <xf numFmtId="49" fontId="28" fillId="0" borderId="19">
      <alignment horizontal="center" vertical="top" shrinkToFit="1"/>
    </xf>
    <xf numFmtId="4" fontId="32" fillId="28" borderId="30">
      <alignment horizontal="right" vertical="top" shrinkToFit="1"/>
    </xf>
    <xf numFmtId="49" fontId="29" fillId="0" borderId="19">
      <alignment horizontal="center" vertical="top" shrinkToFit="1"/>
    </xf>
    <xf numFmtId="4" fontId="28" fillId="0" borderId="19">
      <alignment horizontal="right" vertical="top" shrinkToFit="1"/>
    </xf>
    <xf numFmtId="4" fontId="32" fillId="4" borderId="30">
      <alignment horizontal="right" vertical="top" shrinkToFit="1"/>
    </xf>
    <xf numFmtId="4" fontId="4" fillId="4" borderId="30">
      <alignment horizontal="right" vertical="top" shrinkToFit="1"/>
    </xf>
    <xf numFmtId="4" fontId="28" fillId="0" borderId="19">
      <alignment horizontal="right" vertical="top" shrinkToFit="1"/>
    </xf>
    <xf numFmtId="4" fontId="32" fillId="4" borderId="30">
      <alignment horizontal="right" vertical="top" shrinkToFit="1"/>
    </xf>
    <xf numFmtId="4" fontId="29" fillId="0" borderId="19">
      <alignment horizontal="right" vertical="top" shrinkToFit="1"/>
    </xf>
    <xf numFmtId="10" fontId="28" fillId="0" borderId="19">
      <alignment horizontal="right" vertical="top" shrinkToFit="1"/>
    </xf>
    <xf numFmtId="0" fontId="28" fillId="0" borderId="0">
      <alignment horizontal="left" wrapText="1"/>
    </xf>
    <xf numFmtId="0" fontId="29" fillId="0" borderId="0">
      <alignment horizontal="left" wrapText="1"/>
    </xf>
    <xf numFmtId="10" fontId="28" fillId="0" borderId="19">
      <alignment horizontal="right" vertical="top" shrinkToFit="1"/>
    </xf>
    <xf numFmtId="0" fontId="28" fillId="0" borderId="0">
      <alignment horizontal="left" wrapText="1"/>
    </xf>
    <xf numFmtId="10" fontId="29" fillId="0" borderId="19">
      <alignment horizontal="right" vertical="top" shrinkToFit="1"/>
    </xf>
    <xf numFmtId="0" fontId="28" fillId="27" borderId="31">
      <alignment shrinkToFit="1"/>
    </xf>
    <xf numFmtId="0" fontId="32" fillId="0" borderId="19">
      <alignment vertical="top" wrapText="1"/>
    </xf>
    <xf numFmtId="0" fontId="4" fillId="0" borderId="19">
      <alignment vertical="top" wrapText="1"/>
    </xf>
    <xf numFmtId="0" fontId="28" fillId="27" borderId="31">
      <alignment shrinkToFit="1"/>
    </xf>
    <xf numFmtId="0" fontId="32" fillId="0" borderId="19">
      <alignment vertical="top" wrapText="1"/>
    </xf>
    <xf numFmtId="0" fontId="29" fillId="27" borderId="31">
      <alignment shrinkToFit="1"/>
    </xf>
    <xf numFmtId="0" fontId="32" fillId="0" borderId="19">
      <alignment horizontal="left"/>
    </xf>
    <xf numFmtId="49" fontId="28" fillId="0" borderId="19">
      <alignment horizontal="center" vertical="top" shrinkToFit="1"/>
    </xf>
    <xf numFmtId="49" fontId="29" fillId="0" borderId="19">
      <alignment horizontal="center" vertical="top" shrinkToFit="1"/>
    </xf>
    <xf numFmtId="0" fontId="32" fillId="0" borderId="19">
      <alignment horizontal="left"/>
    </xf>
    <xf numFmtId="49" fontId="28" fillId="0" borderId="19">
      <alignment horizontal="center" vertical="top" shrinkToFit="1"/>
    </xf>
    <xf numFmtId="0" fontId="4" fillId="0" borderId="19">
      <alignment horizontal="left"/>
    </xf>
    <xf numFmtId="4" fontId="32" fillId="11" borderId="19">
      <alignment horizontal="right" vertical="top" shrinkToFit="1"/>
    </xf>
    <xf numFmtId="4" fontId="32" fillId="28" borderId="19">
      <alignment horizontal="right" vertical="top" shrinkToFit="1"/>
    </xf>
    <xf numFmtId="4" fontId="4" fillId="28" borderId="19">
      <alignment horizontal="right" vertical="top" shrinkToFit="1"/>
    </xf>
    <xf numFmtId="4" fontId="32" fillId="11" borderId="19">
      <alignment horizontal="right" vertical="top" shrinkToFit="1"/>
    </xf>
    <xf numFmtId="4" fontId="32" fillId="28" borderId="19">
      <alignment horizontal="right" vertical="top" shrinkToFit="1"/>
    </xf>
    <xf numFmtId="4" fontId="4" fillId="11" borderId="19">
      <alignment horizontal="right" vertical="top" shrinkToFit="1"/>
    </xf>
    <xf numFmtId="10" fontId="32" fillId="11" borderId="19">
      <alignment horizontal="right" vertical="top" shrinkToFit="1"/>
    </xf>
    <xf numFmtId="4" fontId="32" fillId="4" borderId="19">
      <alignment horizontal="right" vertical="top" shrinkToFit="1"/>
    </xf>
    <xf numFmtId="4" fontId="4" fillId="4" borderId="19">
      <alignment horizontal="right" vertical="top" shrinkToFit="1"/>
    </xf>
    <xf numFmtId="10" fontId="32" fillId="11" borderId="19">
      <alignment horizontal="right" vertical="top" shrinkToFit="1"/>
    </xf>
    <xf numFmtId="4" fontId="32" fillId="4" borderId="19">
      <alignment horizontal="right" vertical="top" shrinkToFit="1"/>
    </xf>
    <xf numFmtId="10" fontId="4" fillId="11" borderId="19">
      <alignment horizontal="right" vertical="top" shrinkToFit="1"/>
    </xf>
    <xf numFmtId="0" fontId="28" fillId="27" borderId="30"/>
    <xf numFmtId="0" fontId="28" fillId="27" borderId="31"/>
    <xf numFmtId="0" fontId="29" fillId="27" borderId="31"/>
    <xf numFmtId="0" fontId="28" fillId="27" borderId="30"/>
    <xf numFmtId="0" fontId="28" fillId="27" borderId="31"/>
    <xf numFmtId="0" fontId="29" fillId="27" borderId="30"/>
    <xf numFmtId="0" fontId="28" fillId="0" borderId="0">
      <alignment horizontal="left" wrapText="1"/>
    </xf>
    <xf numFmtId="0" fontId="28" fillId="27" borderId="31">
      <alignment horizontal="center"/>
    </xf>
    <xf numFmtId="0" fontId="29" fillId="27" borderId="31">
      <alignment horizontal="center"/>
    </xf>
    <xf numFmtId="0" fontId="28" fillId="0" borderId="0">
      <alignment horizontal="left" wrapText="1"/>
    </xf>
    <xf numFmtId="0" fontId="28" fillId="27" borderId="31">
      <alignment horizontal="center"/>
    </xf>
    <xf numFmtId="0" fontId="29" fillId="0" borderId="0">
      <alignment horizontal="left" wrapText="1"/>
    </xf>
    <xf numFmtId="0" fontId="4" fillId="0" borderId="19">
      <alignment vertical="top" wrapText="1"/>
    </xf>
    <xf numFmtId="4" fontId="32" fillId="0" borderId="19">
      <alignment horizontal="right" vertical="top" shrinkToFit="1"/>
    </xf>
    <xf numFmtId="4" fontId="4" fillId="0" borderId="19">
      <alignment horizontal="right" vertical="top" shrinkToFit="1"/>
    </xf>
    <xf numFmtId="0" fontId="32" fillId="0" borderId="19">
      <alignment vertical="top" wrapText="1"/>
    </xf>
    <xf numFmtId="4" fontId="32" fillId="0" borderId="19">
      <alignment horizontal="right" vertical="top" shrinkToFit="1"/>
    </xf>
    <xf numFmtId="4" fontId="32" fillId="4" borderId="19">
      <alignment horizontal="right" vertical="top" shrinkToFit="1"/>
    </xf>
    <xf numFmtId="49" fontId="28" fillId="0" borderId="19">
      <alignment horizontal="left" vertical="top" wrapText="1" indent="2"/>
    </xf>
    <xf numFmtId="49" fontId="29" fillId="0" borderId="19">
      <alignment horizontal="left" vertical="top" wrapText="1" indent="2"/>
    </xf>
    <xf numFmtId="4" fontId="32" fillId="4" borderId="19">
      <alignment horizontal="right" vertical="top" shrinkToFit="1"/>
    </xf>
    <xf numFmtId="49" fontId="28" fillId="0" borderId="19">
      <alignment horizontal="left" vertical="top" wrapText="1" indent="2"/>
    </xf>
    <xf numFmtId="4" fontId="4" fillId="4" borderId="19">
      <alignment horizontal="right" vertical="top" shrinkToFit="1"/>
    </xf>
    <xf numFmtId="10" fontId="32" fillId="4" borderId="19">
      <alignment horizontal="right" vertical="top" shrinkToFit="1"/>
    </xf>
    <xf numFmtId="4" fontId="28" fillId="0" borderId="19">
      <alignment horizontal="right" vertical="top" shrinkToFit="1"/>
    </xf>
    <xf numFmtId="4" fontId="29" fillId="0" borderId="19">
      <alignment horizontal="right" vertical="top" shrinkToFit="1"/>
    </xf>
    <xf numFmtId="10" fontId="32" fillId="4" borderId="19">
      <alignment horizontal="right" vertical="top" shrinkToFit="1"/>
    </xf>
    <xf numFmtId="4" fontId="28" fillId="0" borderId="19">
      <alignment horizontal="right" vertical="top" shrinkToFit="1"/>
    </xf>
    <xf numFmtId="10" fontId="4" fillId="4" borderId="19">
      <alignment horizontal="right" vertical="top" shrinkToFit="1"/>
    </xf>
    <xf numFmtId="0" fontId="28" fillId="27" borderId="31">
      <alignment horizontal="center"/>
    </xf>
    <xf numFmtId="0" fontId="28" fillId="27" borderId="31">
      <alignment shrinkToFit="1"/>
    </xf>
    <xf numFmtId="0" fontId="29" fillId="27" borderId="31">
      <alignment shrinkToFit="1"/>
    </xf>
    <xf numFmtId="0" fontId="28" fillId="27" borderId="31">
      <alignment horizontal="center"/>
    </xf>
    <xf numFmtId="0" fontId="28" fillId="27" borderId="31">
      <alignment shrinkToFit="1"/>
    </xf>
    <xf numFmtId="0" fontId="29" fillId="27" borderId="31">
      <alignment horizontal="center"/>
    </xf>
    <xf numFmtId="0" fontId="28" fillId="27" borderId="31">
      <alignment horizontal="left"/>
    </xf>
    <xf numFmtId="0" fontId="28" fillId="27" borderId="30">
      <alignment horizontal="center"/>
    </xf>
    <xf numFmtId="0" fontId="29" fillId="27" borderId="30">
      <alignment horizontal="center"/>
    </xf>
    <xf numFmtId="0" fontId="28" fillId="27" borderId="31">
      <alignment horizontal="left"/>
    </xf>
    <xf numFmtId="0" fontId="28" fillId="27" borderId="30">
      <alignment horizontal="center"/>
    </xf>
    <xf numFmtId="0" fontId="29" fillId="27" borderId="31">
      <alignment horizontal="left"/>
    </xf>
    <xf numFmtId="0" fontId="28" fillId="27" borderId="30">
      <alignment horizontal="center"/>
    </xf>
    <xf numFmtId="0" fontId="28" fillId="27" borderId="30">
      <alignment horizontal="center"/>
    </xf>
    <xf numFmtId="0" fontId="29" fillId="27" borderId="30">
      <alignment horizontal="center"/>
    </xf>
    <xf numFmtId="0" fontId="28" fillId="27" borderId="30">
      <alignment horizontal="left"/>
    </xf>
    <xf numFmtId="0" fontId="28" fillId="27" borderId="30">
      <alignment horizontal="left"/>
    </xf>
    <xf numFmtId="0" fontId="29" fillId="27" borderId="30">
      <alignment horizontal="left"/>
    </xf>
    <xf numFmtId="0" fontId="32" fillId="0" borderId="19">
      <alignment vertical="top" wrapText="1"/>
    </xf>
    <xf numFmtId="0" fontId="32" fillId="0" borderId="19">
      <alignment vertical="top" wrapText="1"/>
    </xf>
    <xf numFmtId="4" fontId="32" fillId="4" borderId="19">
      <alignment horizontal="right" vertical="top" shrinkToFit="1"/>
    </xf>
    <xf numFmtId="0" fontId="23" fillId="0" borderId="0"/>
    <xf numFmtId="0" fontId="5" fillId="0" borderId="0"/>
    <xf numFmtId="0" fontId="24" fillId="26" borderId="0"/>
    <xf numFmtId="0" fontId="27" fillId="0" borderId="0"/>
    <xf numFmtId="0" fontId="25" fillId="0" borderId="0"/>
    <xf numFmtId="0" fontId="23" fillId="0" borderId="0"/>
    <xf numFmtId="0" fontId="23" fillId="0" borderId="0"/>
    <xf numFmtId="0" fontId="27" fillId="0" borderId="0"/>
    <xf numFmtId="0" fontId="26" fillId="0" borderId="0"/>
    <xf numFmtId="0" fontId="5" fillId="11" borderId="27" applyNumberFormat="0" applyFont="0" applyAlignment="0" applyProtection="0"/>
    <xf numFmtId="167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6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Alignment="1">
      <alignment horizontal="center" wrapText="1"/>
    </xf>
    <xf numFmtId="165" fontId="1" fillId="0" borderId="0" xfId="0" applyNumberFormat="1" applyFont="1"/>
    <xf numFmtId="164" fontId="1" fillId="0" borderId="0" xfId="0" applyNumberFormat="1" applyFont="1" applyFill="1"/>
    <xf numFmtId="4" fontId="1" fillId="0" borderId="0" xfId="0" applyNumberFormat="1" applyFont="1"/>
    <xf numFmtId="0" fontId="33" fillId="0" borderId="0" xfId="0" applyFont="1" applyFill="1" applyAlignment="1">
      <alignment horizontal="right"/>
    </xf>
    <xf numFmtId="0" fontId="33" fillId="0" borderId="0" xfId="0" applyFont="1" applyFill="1" applyAlignment="1">
      <alignment wrapText="1"/>
    </xf>
    <xf numFmtId="0" fontId="33" fillId="0" borderId="0" xfId="0" applyFont="1" applyFill="1"/>
    <xf numFmtId="0" fontId="33" fillId="0" borderId="0" xfId="0" applyFont="1"/>
    <xf numFmtId="0" fontId="33" fillId="0" borderId="0" xfId="0" applyFont="1" applyAlignment="1">
      <alignment horizontal="right"/>
    </xf>
    <xf numFmtId="0" fontId="33" fillId="0" borderId="0" xfId="0" applyFont="1" applyAlignment="1">
      <alignment wrapText="1"/>
    </xf>
    <xf numFmtId="0" fontId="33" fillId="0" borderId="0" xfId="0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center" vertical="top"/>
    </xf>
    <xf numFmtId="0" fontId="33" fillId="0" borderId="1" xfId="0" applyFont="1" applyFill="1" applyBorder="1" applyAlignment="1">
      <alignment horizontal="left" vertical="top"/>
    </xf>
    <xf numFmtId="164" fontId="33" fillId="0" borderId="13" xfId="0" applyNumberFormat="1" applyFont="1" applyFill="1" applyBorder="1" applyAlignment="1">
      <alignment horizontal="center" vertical="top"/>
    </xf>
    <xf numFmtId="164" fontId="33" fillId="0" borderId="2" xfId="0" applyNumberFormat="1" applyFont="1" applyFill="1" applyBorder="1" applyAlignment="1">
      <alignment horizontal="center" vertical="top"/>
    </xf>
    <xf numFmtId="49" fontId="33" fillId="0" borderId="1" xfId="0" applyNumberFormat="1" applyFont="1" applyFill="1" applyBorder="1" applyAlignment="1">
      <alignment horizontal="left" vertical="top"/>
    </xf>
    <xf numFmtId="0" fontId="33" fillId="0" borderId="2" xfId="0" applyFont="1" applyFill="1" applyBorder="1" applyAlignment="1">
      <alignment horizontal="left" vertical="top" wrapText="1"/>
    </xf>
    <xf numFmtId="49" fontId="33" fillId="0" borderId="2" xfId="0" applyNumberFormat="1" applyFont="1" applyFill="1" applyBorder="1" applyAlignment="1">
      <alignment horizontal="left" vertical="top"/>
    </xf>
    <xf numFmtId="0" fontId="33" fillId="0" borderId="2" xfId="0" applyFont="1" applyFill="1" applyBorder="1" applyAlignment="1">
      <alignment horizontal="left" vertical="top"/>
    </xf>
    <xf numFmtId="0" fontId="33" fillId="0" borderId="11" xfId="0" applyFont="1" applyFill="1" applyBorder="1" applyAlignment="1">
      <alignment horizontal="left" vertical="top" wrapText="1"/>
    </xf>
    <xf numFmtId="49" fontId="33" fillId="0" borderId="9" xfId="0" applyNumberFormat="1" applyFont="1" applyFill="1" applyBorder="1" applyAlignment="1">
      <alignment horizontal="left" vertical="top"/>
    </xf>
    <xf numFmtId="0" fontId="33" fillId="0" borderId="32" xfId="0" applyFont="1" applyFill="1" applyBorder="1" applyAlignment="1">
      <alignment horizontal="left" vertical="top" wrapText="1"/>
    </xf>
    <xf numFmtId="0" fontId="33" fillId="0" borderId="3" xfId="0" applyFont="1" applyFill="1" applyBorder="1" applyAlignment="1">
      <alignment horizontal="left" vertical="top"/>
    </xf>
    <xf numFmtId="49" fontId="3" fillId="2" borderId="9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center" vertical="top"/>
    </xf>
    <xf numFmtId="0" fontId="33" fillId="0" borderId="2" xfId="0" applyFont="1" applyFill="1" applyBorder="1"/>
    <xf numFmtId="0" fontId="33" fillId="0" borderId="11" xfId="0" applyFont="1" applyFill="1" applyBorder="1" applyAlignment="1">
      <alignment horizontal="left" vertical="top"/>
    </xf>
    <xf numFmtId="0" fontId="34" fillId="0" borderId="12" xfId="0" applyFont="1" applyFill="1" applyBorder="1"/>
    <xf numFmtId="0" fontId="34" fillId="0" borderId="13" xfId="0" applyFont="1" applyFill="1" applyBorder="1"/>
    <xf numFmtId="49" fontId="33" fillId="0" borderId="4" xfId="0" applyNumberFormat="1" applyFont="1" applyFill="1" applyBorder="1" applyAlignment="1">
      <alignment horizontal="left" vertical="top"/>
    </xf>
    <xf numFmtId="49" fontId="3" fillId="0" borderId="9" xfId="0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center" vertical="top"/>
    </xf>
    <xf numFmtId="0" fontId="3" fillId="0" borderId="2" xfId="0" applyFont="1" applyFill="1" applyBorder="1"/>
    <xf numFmtId="164" fontId="33" fillId="0" borderId="4" xfId="0" applyNumberFormat="1" applyFont="1" applyFill="1" applyBorder="1" applyAlignment="1">
      <alignment horizontal="center" vertical="top"/>
    </xf>
    <xf numFmtId="49" fontId="33" fillId="0" borderId="8" xfId="0" applyNumberFormat="1" applyFont="1" applyBorder="1" applyAlignment="1">
      <alignment horizontal="left" vertical="top"/>
    </xf>
    <xf numFmtId="0" fontId="33" fillId="0" borderId="4" xfId="0" applyFont="1" applyBorder="1" applyAlignment="1">
      <alignment horizontal="left" vertical="top" wrapText="1"/>
    </xf>
    <xf numFmtId="49" fontId="33" fillId="0" borderId="3" xfId="0" applyNumberFormat="1" applyFont="1" applyBorder="1" applyAlignment="1">
      <alignment horizontal="left" vertical="top"/>
    </xf>
    <xf numFmtId="0" fontId="33" fillId="0" borderId="3" xfId="0" applyFont="1" applyBorder="1" applyAlignment="1">
      <alignment horizontal="left" vertical="top" wrapText="1"/>
    </xf>
    <xf numFmtId="0" fontId="33" fillId="0" borderId="3" xfId="0" applyFont="1" applyBorder="1" applyAlignment="1">
      <alignment horizontal="left" vertical="top"/>
    </xf>
    <xf numFmtId="164" fontId="33" fillId="0" borderId="17" xfId="0" applyNumberFormat="1" applyFont="1" applyFill="1" applyBorder="1" applyAlignment="1">
      <alignment horizontal="center"/>
    </xf>
    <xf numFmtId="164" fontId="35" fillId="0" borderId="2" xfId="0" applyNumberFormat="1" applyFont="1" applyFill="1" applyBorder="1" applyAlignment="1">
      <alignment horizontal="center" shrinkToFit="1"/>
    </xf>
    <xf numFmtId="49" fontId="3" fillId="2" borderId="1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center" vertical="top"/>
    </xf>
    <xf numFmtId="0" fontId="33" fillId="0" borderId="9" xfId="0" applyFont="1" applyFill="1" applyBorder="1" applyAlignment="1">
      <alignment horizontal="left" vertical="top"/>
    </xf>
    <xf numFmtId="0" fontId="33" fillId="0" borderId="4" xfId="0" applyFont="1" applyFill="1" applyBorder="1" applyAlignment="1">
      <alignment horizontal="left" vertical="top" wrapText="1"/>
    </xf>
    <xf numFmtId="0" fontId="33" fillId="0" borderId="2" xfId="0" applyFont="1" applyBorder="1" applyAlignment="1">
      <alignment vertical="top" wrapText="1"/>
    </xf>
    <xf numFmtId="0" fontId="33" fillId="0" borderId="2" xfId="0" applyFont="1" applyBorder="1" applyAlignment="1">
      <alignment horizontal="left" vertical="top"/>
    </xf>
    <xf numFmtId="0" fontId="33" fillId="0" borderId="4" xfId="0" applyFont="1" applyFill="1" applyBorder="1" applyAlignment="1">
      <alignment horizontal="left" vertical="top"/>
    </xf>
    <xf numFmtId="0" fontId="33" fillId="0" borderId="5" xfId="0" applyFont="1" applyFill="1" applyBorder="1" applyAlignment="1">
      <alignment horizontal="left" vertical="top"/>
    </xf>
    <xf numFmtId="164" fontId="33" fillId="0" borderId="7" xfId="0" applyNumberFormat="1" applyFont="1" applyFill="1" applyBorder="1" applyAlignment="1">
      <alignment horizontal="center" vertical="top"/>
    </xf>
    <xf numFmtId="0" fontId="33" fillId="0" borderId="2" xfId="0" applyFont="1" applyBorder="1" applyAlignment="1">
      <alignment horizontal="right"/>
    </xf>
    <xf numFmtId="164" fontId="33" fillId="0" borderId="2" xfId="0" applyNumberFormat="1" applyFont="1" applyBorder="1" applyAlignment="1">
      <alignment horizontal="center"/>
    </xf>
    <xf numFmtId="0" fontId="33" fillId="0" borderId="0" xfId="0" applyFont="1" applyFill="1" applyBorder="1" applyAlignment="1">
      <alignment horizontal="left" vertical="top"/>
    </xf>
    <xf numFmtId="0" fontId="33" fillId="0" borderId="0" xfId="0" applyFont="1" applyAlignment="1">
      <alignment horizontal="right" wrapText="1"/>
    </xf>
    <xf numFmtId="164" fontId="33" fillId="0" borderId="0" xfId="0" applyNumberFormat="1" applyFont="1"/>
    <xf numFmtId="165" fontId="33" fillId="0" borderId="0" xfId="0" applyNumberFormat="1" applyFont="1"/>
    <xf numFmtId="4" fontId="33" fillId="0" borderId="0" xfId="0" applyNumberFormat="1" applyFont="1" applyAlignment="1">
      <alignment wrapText="1"/>
    </xf>
    <xf numFmtId="166" fontId="33" fillId="0" borderId="0" xfId="0" applyNumberFormat="1" applyFont="1" applyAlignment="1">
      <alignment wrapText="1"/>
    </xf>
    <xf numFmtId="2" fontId="33" fillId="0" borderId="0" xfId="0" applyNumberFormat="1" applyFont="1"/>
    <xf numFmtId="165" fontId="33" fillId="0" borderId="0" xfId="0" applyNumberFormat="1" applyFont="1" applyFill="1"/>
    <xf numFmtId="164" fontId="33" fillId="0" borderId="3" xfId="0" applyNumberFormat="1" applyFont="1" applyFill="1" applyBorder="1" applyAlignment="1">
      <alignment horizontal="center" vertical="top"/>
    </xf>
    <xf numFmtId="164" fontId="33" fillId="3" borderId="2" xfId="0" applyNumberFormat="1" applyFont="1" applyFill="1" applyBorder="1" applyAlignment="1">
      <alignment horizontal="center" vertical="top"/>
    </xf>
    <xf numFmtId="49" fontId="3" fillId="2" borderId="9" xfId="0" applyNumberFormat="1" applyFont="1" applyFill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4" fillId="2" borderId="32" xfId="0" applyFont="1" applyFill="1" applyBorder="1"/>
    <xf numFmtId="0" fontId="34" fillId="2" borderId="15" xfId="0" applyFont="1" applyFill="1" applyBorder="1"/>
    <xf numFmtId="0" fontId="34" fillId="2" borderId="18" xfId="0" applyFont="1" applyFill="1" applyBorder="1"/>
    <xf numFmtId="0" fontId="33" fillId="0" borderId="11" xfId="0" applyFont="1" applyFill="1" applyBorder="1" applyAlignment="1">
      <alignment horizontal="left" vertical="top"/>
    </xf>
    <xf numFmtId="0" fontId="34" fillId="0" borderId="12" xfId="0" applyFont="1" applyFill="1" applyBorder="1"/>
    <xf numFmtId="0" fontId="34" fillId="0" borderId="13" xfId="0" applyFont="1" applyFill="1" applyBorder="1"/>
    <xf numFmtId="0" fontId="34" fillId="2" borderId="16" xfId="0" applyFont="1" applyFill="1" applyBorder="1"/>
    <xf numFmtId="0" fontId="33" fillId="0" borderId="12" xfId="0" applyFont="1" applyFill="1" applyBorder="1" applyAlignment="1">
      <alignment horizontal="left" vertical="top"/>
    </xf>
    <xf numFmtId="0" fontId="33" fillId="0" borderId="13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3" fillId="0" borderId="2" xfId="0" applyFont="1" applyFill="1" applyBorder="1" applyAlignment="1">
      <alignment horizontal="left" vertical="top"/>
    </xf>
    <xf numFmtId="0" fontId="34" fillId="0" borderId="2" xfId="0" applyFont="1" applyFill="1" applyBorder="1"/>
  </cellXfs>
  <cellStyles count="204">
    <cellStyle name="20% - Акцент1 2" xfId="25"/>
    <cellStyle name="20% - Акцент2 2" xfId="26"/>
    <cellStyle name="20% - Акцент3 2" xfId="27"/>
    <cellStyle name="20% - Акцент4 2" xfId="28"/>
    <cellStyle name="40% - Акцент3 2" xfId="29"/>
    <cellStyle name="60% - Акцент3 2" xfId="30"/>
    <cellStyle name="60% - Акцент4 2" xfId="31"/>
    <cellStyle name="60% - Акцент6 2" xfId="32"/>
    <cellStyle name="br" xfId="33"/>
    <cellStyle name="col" xfId="34"/>
    <cellStyle name="style0" xfId="35"/>
    <cellStyle name="style0 2" xfId="36"/>
    <cellStyle name="style0 3" xfId="37"/>
    <cellStyle name="td" xfId="38"/>
    <cellStyle name="td 2" xfId="39"/>
    <cellStyle name="td 3" xfId="40"/>
    <cellStyle name="tr" xfId="41"/>
    <cellStyle name="xl21" xfId="42"/>
    <cellStyle name="xl21 2" xfId="43"/>
    <cellStyle name="xl21 3" xfId="44"/>
    <cellStyle name="xl22" xfId="45"/>
    <cellStyle name="xl22 2" xfId="46"/>
    <cellStyle name="xl22 3" xfId="47"/>
    <cellStyle name="xl23" xfId="48"/>
    <cellStyle name="xl23 2" xfId="49"/>
    <cellStyle name="xl23 3" xfId="50"/>
    <cellStyle name="xl24" xfId="51"/>
    <cellStyle name="xl24 2" xfId="52"/>
    <cellStyle name="xl24 2 2" xfId="53"/>
    <cellStyle name="xl24 3" xfId="54"/>
    <cellStyle name="xl24 4" xfId="55"/>
    <cellStyle name="xl24 5" xfId="56"/>
    <cellStyle name="xl25" xfId="57"/>
    <cellStyle name="xl25 2" xfId="58"/>
    <cellStyle name="xl25 2 2" xfId="59"/>
    <cellStyle name="xl25 3" xfId="60"/>
    <cellStyle name="xl25 4" xfId="61"/>
    <cellStyle name="xl25 5" xfId="62"/>
    <cellStyle name="xl26" xfId="63"/>
    <cellStyle name="xl26 2" xfId="64"/>
    <cellStyle name="xl26 2 2" xfId="65"/>
    <cellStyle name="xl26 3" xfId="66"/>
    <cellStyle name="xl26 4" xfId="67"/>
    <cellStyle name="xl26 5" xfId="68"/>
    <cellStyle name="xl27" xfId="69"/>
    <cellStyle name="xl27 2" xfId="70"/>
    <cellStyle name="xl27 2 2" xfId="71"/>
    <cellStyle name="xl27 3" xfId="72"/>
    <cellStyle name="xl27 4" xfId="73"/>
    <cellStyle name="xl27 5" xfId="74"/>
    <cellStyle name="xl28" xfId="75"/>
    <cellStyle name="xl28 2" xfId="76"/>
    <cellStyle name="xl28 2 2" xfId="77"/>
    <cellStyle name="xl28 3" xfId="78"/>
    <cellStyle name="xl28 4" xfId="79"/>
    <cellStyle name="xl28 5" xfId="80"/>
    <cellStyle name="xl29" xfId="81"/>
    <cellStyle name="xl29 2" xfId="82"/>
    <cellStyle name="xl29 2 2" xfId="83"/>
    <cellStyle name="xl29 3" xfId="84"/>
    <cellStyle name="xl29 4" xfId="85"/>
    <cellStyle name="xl29 5" xfId="86"/>
    <cellStyle name="xl30" xfId="87"/>
    <cellStyle name="xl30 2" xfId="88"/>
    <cellStyle name="xl30 2 2" xfId="89"/>
    <cellStyle name="xl30 3" xfId="90"/>
    <cellStyle name="xl30 4" xfId="91"/>
    <cellStyle name="xl30 5" xfId="92"/>
    <cellStyle name="xl31" xfId="93"/>
    <cellStyle name="xl31 2" xfId="94"/>
    <cellStyle name="xl31 2 2" xfId="95"/>
    <cellStyle name="xl31 3" xfId="96"/>
    <cellStyle name="xl31 4" xfId="97"/>
    <cellStyle name="xl31 5" xfId="98"/>
    <cellStyle name="xl32" xfId="99"/>
    <cellStyle name="xl32 2" xfId="100"/>
    <cellStyle name="xl32 2 2" xfId="101"/>
    <cellStyle name="xl32 3" xfId="102"/>
    <cellStyle name="xl32 4" xfId="103"/>
    <cellStyle name="xl32 5" xfId="104"/>
    <cellStyle name="xl33" xfId="105"/>
    <cellStyle name="xl33 2" xfId="106"/>
    <cellStyle name="xl33 2 2" xfId="107"/>
    <cellStyle name="xl33 3" xfId="108"/>
    <cellStyle name="xl33 4" xfId="109"/>
    <cellStyle name="xl33 5" xfId="110"/>
    <cellStyle name="xl34" xfId="111"/>
    <cellStyle name="xl34 2" xfId="112"/>
    <cellStyle name="xl34 2 2" xfId="113"/>
    <cellStyle name="xl34 3" xfId="114"/>
    <cellStyle name="xl34 4" xfId="115"/>
    <cellStyle name="xl34 5" xfId="116"/>
    <cellStyle name="xl35" xfId="117"/>
    <cellStyle name="xl35 2" xfId="118"/>
    <cellStyle name="xl35 2 2" xfId="119"/>
    <cellStyle name="xl35 3" xfId="120"/>
    <cellStyle name="xl35 4" xfId="121"/>
    <cellStyle name="xl35 5" xfId="122"/>
    <cellStyle name="xl36" xfId="123"/>
    <cellStyle name="xl36 2" xfId="124"/>
    <cellStyle name="xl36 2 2" xfId="125"/>
    <cellStyle name="xl36 3" xfId="126"/>
    <cellStyle name="xl36 4" xfId="127"/>
    <cellStyle name="xl36 5" xfId="128"/>
    <cellStyle name="xl37" xfId="129"/>
    <cellStyle name="xl37 2" xfId="130"/>
    <cellStyle name="xl37 2 2" xfId="131"/>
    <cellStyle name="xl37 3" xfId="132"/>
    <cellStyle name="xl37 4" xfId="133"/>
    <cellStyle name="xl37 5" xfId="134"/>
    <cellStyle name="xl38" xfId="135"/>
    <cellStyle name="xl38 2" xfId="136"/>
    <cellStyle name="xl38 2 2" xfId="137"/>
    <cellStyle name="xl38 3" xfId="138"/>
    <cellStyle name="xl38 4" xfId="139"/>
    <cellStyle name="xl38 5" xfId="140"/>
    <cellStyle name="xl39" xfId="141"/>
    <cellStyle name="xl39 2" xfId="142"/>
    <cellStyle name="xl39 2 2" xfId="143"/>
    <cellStyle name="xl39 3" xfId="144"/>
    <cellStyle name="xl39 4" xfId="145"/>
    <cellStyle name="xl39 5" xfId="146"/>
    <cellStyle name="xl40" xfId="147"/>
    <cellStyle name="xl40 2" xfId="148"/>
    <cellStyle name="xl40 2 2" xfId="149"/>
    <cellStyle name="xl40 3" xfId="150"/>
    <cellStyle name="xl40 4" xfId="151"/>
    <cellStyle name="xl41" xfId="1"/>
    <cellStyle name="xl41 2" xfId="153"/>
    <cellStyle name="xl41 2 2" xfId="154"/>
    <cellStyle name="xl41 3" xfId="155"/>
    <cellStyle name="xl41 4" xfId="156"/>
    <cellStyle name="xl41 5" xfId="157"/>
    <cellStyle name="xl41 6" xfId="152"/>
    <cellStyle name="xl42" xfId="158"/>
    <cellStyle name="xl42 2" xfId="159"/>
    <cellStyle name="xl42 2 2" xfId="160"/>
    <cellStyle name="xl42 3" xfId="161"/>
    <cellStyle name="xl42 4" xfId="162"/>
    <cellStyle name="xl42 5" xfId="163"/>
    <cellStyle name="xl43" xfId="164"/>
    <cellStyle name="xl43 2" xfId="165"/>
    <cellStyle name="xl43 2 2" xfId="166"/>
    <cellStyle name="xl43 3" xfId="167"/>
    <cellStyle name="xl43 4" xfId="168"/>
    <cellStyle name="xl43 5" xfId="169"/>
    <cellStyle name="xl44" xfId="170"/>
    <cellStyle name="xl44 2" xfId="171"/>
    <cellStyle name="xl44 2 2" xfId="172"/>
    <cellStyle name="xl44 3" xfId="173"/>
    <cellStyle name="xl44 4" xfId="174"/>
    <cellStyle name="xl44 5" xfId="175"/>
    <cellStyle name="xl45" xfId="176"/>
    <cellStyle name="xl45 2" xfId="177"/>
    <cellStyle name="xl45 3" xfId="178"/>
    <cellStyle name="xl46" xfId="179"/>
    <cellStyle name="xl46 2" xfId="180"/>
    <cellStyle name="xl46 3" xfId="181"/>
    <cellStyle name="xl60" xfId="182"/>
    <cellStyle name="xl61" xfId="183"/>
    <cellStyle name="xl63" xfId="184"/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85"/>
    <cellStyle name="Обычный 3" xfId="186"/>
    <cellStyle name="Обычный 4" xfId="187"/>
    <cellStyle name="Обычный 5" xfId="188"/>
    <cellStyle name="Обычный 5 2" xfId="189"/>
    <cellStyle name="Обычный 6" xfId="190"/>
    <cellStyle name="Обычный 7" xfId="191"/>
    <cellStyle name="Обычный 7 2" xfId="192"/>
    <cellStyle name="Обычный 8" xfId="193"/>
    <cellStyle name="Обычный 9" xfId="24"/>
    <cellStyle name="Плохой" xfId="8" builtinId="27" customBuiltin="1"/>
    <cellStyle name="Пояснение" xfId="16" builtinId="53" customBuiltin="1"/>
    <cellStyle name="Примечание 2" xfId="194"/>
    <cellStyle name="Связанная ячейка" xfId="13" builtinId="24" customBuiltin="1"/>
    <cellStyle name="Текст предупреждения" xfId="15" builtinId="11" customBuiltin="1"/>
    <cellStyle name="Тысячи [0]_Лист1" xfId="195"/>
    <cellStyle name="Тысячи_Лист1" xfId="196"/>
    <cellStyle name="Финансовый 2" xfId="198"/>
    <cellStyle name="Финансовый 2 2" xfId="199"/>
    <cellStyle name="Финансовый 3" xfId="200"/>
    <cellStyle name="Финансовый 4" xfId="201"/>
    <cellStyle name="Финансовый 4 2" xfId="202"/>
    <cellStyle name="Финансовый 5" xfId="203"/>
    <cellStyle name="Финансовый 6" xfId="197"/>
    <cellStyle name="Хороший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0"/>
  <sheetViews>
    <sheetView tabSelected="1" zoomScale="85" zoomScaleNormal="85" workbookViewId="0">
      <pane xSplit="5" ySplit="7" topLeftCell="F8" activePane="bottomRight" state="frozen"/>
      <selection pane="topRight" activeCell="F1" sqref="F1"/>
      <selection pane="bottomLeft" activeCell="A7" sqref="A7"/>
      <selection pane="bottomRight" activeCell="F49" sqref="F49"/>
    </sheetView>
  </sheetViews>
  <sheetFormatPr defaultColWidth="8.85546875" defaultRowHeight="18.75" x14ac:dyDescent="0.3"/>
  <cols>
    <col min="1" max="1" width="7" style="12" customWidth="1"/>
    <col min="2" max="2" width="33.140625" style="13" customWidth="1"/>
    <col min="3" max="3" width="8.140625" style="11" customWidth="1"/>
    <col min="4" max="4" width="52.5703125" style="13" customWidth="1"/>
    <col min="5" max="5" width="14.42578125" style="11" customWidth="1"/>
    <col min="6" max="6" width="15" style="11" customWidth="1"/>
    <col min="7" max="7" width="14.7109375" style="11" customWidth="1"/>
    <col min="8" max="8" width="16.85546875" style="11" customWidth="1"/>
    <col min="9" max="9" width="12.140625" style="1" customWidth="1"/>
    <col min="10" max="10" width="13.140625" style="1" customWidth="1"/>
    <col min="11" max="11" width="8.85546875" style="1"/>
    <col min="12" max="12" width="10.28515625" style="1" bestFit="1" customWidth="1"/>
    <col min="13" max="16384" width="8.85546875" style="1"/>
  </cols>
  <sheetData>
    <row r="2" spans="1:8" s="2" customFormat="1" x14ac:dyDescent="0.3">
      <c r="A2" s="8"/>
      <c r="B2" s="9"/>
      <c r="C2" s="10"/>
      <c r="D2" s="9"/>
      <c r="E2" s="10"/>
      <c r="F2" s="10"/>
      <c r="G2" s="10"/>
      <c r="H2" s="10"/>
    </row>
    <row r="3" spans="1:8" x14ac:dyDescent="0.3">
      <c r="A3" s="68" t="s">
        <v>54</v>
      </c>
      <c r="B3" s="68"/>
      <c r="C3" s="68"/>
      <c r="D3" s="68"/>
      <c r="E3" s="68"/>
      <c r="F3" s="68"/>
    </row>
    <row r="4" spans="1:8" ht="8.25" customHeight="1" x14ac:dyDescent="0.3">
      <c r="D4" s="4"/>
    </row>
    <row r="5" spans="1:8" ht="19.5" thickBot="1" x14ac:dyDescent="0.35">
      <c r="F5" s="14" t="s">
        <v>37</v>
      </c>
    </row>
    <row r="6" spans="1:8" ht="15" customHeight="1" x14ac:dyDescent="0.25">
      <c r="A6" s="69" t="s">
        <v>20</v>
      </c>
      <c r="B6" s="71" t="s">
        <v>0</v>
      </c>
      <c r="C6" s="71" t="s">
        <v>18</v>
      </c>
      <c r="D6" s="71" t="s">
        <v>21</v>
      </c>
      <c r="E6" s="71" t="s">
        <v>19</v>
      </c>
      <c r="F6" s="71" t="s">
        <v>43</v>
      </c>
      <c r="G6" s="71" t="s">
        <v>44</v>
      </c>
      <c r="H6" s="71" t="s">
        <v>45</v>
      </c>
    </row>
    <row r="7" spans="1:8" ht="107.25" customHeight="1" thickBot="1" x14ac:dyDescent="0.3">
      <c r="A7" s="70"/>
      <c r="B7" s="72"/>
      <c r="C7" s="72"/>
      <c r="D7" s="72"/>
      <c r="E7" s="72"/>
      <c r="F7" s="72"/>
      <c r="G7" s="72"/>
      <c r="H7" s="72"/>
    </row>
    <row r="8" spans="1:8" s="2" customFormat="1" ht="30.75" customHeight="1" x14ac:dyDescent="0.3">
      <c r="A8" s="15" t="s">
        <v>24</v>
      </c>
      <c r="B8" s="73" t="s">
        <v>38</v>
      </c>
      <c r="C8" s="77"/>
      <c r="D8" s="77"/>
      <c r="E8" s="82"/>
      <c r="F8" s="16">
        <f>F10</f>
        <v>3876.9</v>
      </c>
      <c r="G8" s="16">
        <f t="shared" ref="G8:H8" si="0">G10</f>
        <v>3876.9</v>
      </c>
      <c r="H8" s="16">
        <f t="shared" si="0"/>
        <v>3876.9</v>
      </c>
    </row>
    <row r="9" spans="1:8" s="2" customFormat="1" x14ac:dyDescent="0.3">
      <c r="A9" s="17"/>
      <c r="B9" s="79" t="s">
        <v>1</v>
      </c>
      <c r="C9" s="80"/>
      <c r="D9" s="80"/>
      <c r="E9" s="81"/>
      <c r="F9" s="18"/>
      <c r="G9" s="10"/>
      <c r="H9" s="10"/>
    </row>
    <row r="10" spans="1:8" s="2" customFormat="1" x14ac:dyDescent="0.3">
      <c r="A10" s="17"/>
      <c r="B10" s="79" t="s">
        <v>22</v>
      </c>
      <c r="C10" s="80"/>
      <c r="D10" s="80"/>
      <c r="E10" s="81"/>
      <c r="F10" s="19">
        <f>F11+F12+F13</f>
        <v>3876.9</v>
      </c>
      <c r="G10" s="19">
        <f t="shared" ref="G10:H10" si="1">G11+G12+G13</f>
        <v>3876.9</v>
      </c>
      <c r="H10" s="19">
        <f t="shared" si="1"/>
        <v>3876.9</v>
      </c>
    </row>
    <row r="11" spans="1:8" s="2" customFormat="1" ht="63.75" customHeight="1" x14ac:dyDescent="0.25">
      <c r="A11" s="20" t="s">
        <v>24</v>
      </c>
      <c r="B11" s="21" t="s">
        <v>38</v>
      </c>
      <c r="C11" s="22" t="s">
        <v>46</v>
      </c>
      <c r="D11" s="21" t="s">
        <v>47</v>
      </c>
      <c r="E11" s="23" t="s">
        <v>23</v>
      </c>
      <c r="F11" s="19">
        <v>2057.4</v>
      </c>
      <c r="G11" s="19">
        <v>2057.4</v>
      </c>
      <c r="H11" s="19">
        <v>2057.4</v>
      </c>
    </row>
    <row r="12" spans="1:8" s="2" customFormat="1" ht="72" customHeight="1" x14ac:dyDescent="0.25">
      <c r="A12" s="20" t="s">
        <v>24</v>
      </c>
      <c r="B12" s="21" t="s">
        <v>38</v>
      </c>
      <c r="C12" s="22" t="s">
        <v>2</v>
      </c>
      <c r="D12" s="24" t="s">
        <v>3</v>
      </c>
      <c r="E12" s="23" t="s">
        <v>23</v>
      </c>
      <c r="F12" s="19">
        <v>1469.5</v>
      </c>
      <c r="G12" s="19">
        <v>1469.5</v>
      </c>
      <c r="H12" s="19">
        <v>1469.5</v>
      </c>
    </row>
    <row r="13" spans="1:8" s="2" customFormat="1" ht="75.75" thickBot="1" x14ac:dyDescent="0.3">
      <c r="A13" s="25" t="s">
        <v>24</v>
      </c>
      <c r="B13" s="21" t="s">
        <v>38</v>
      </c>
      <c r="C13" s="22" t="s">
        <v>51</v>
      </c>
      <c r="D13" s="26" t="s">
        <v>52</v>
      </c>
      <c r="E13" s="27" t="s">
        <v>23</v>
      </c>
      <c r="F13" s="65">
        <v>350</v>
      </c>
      <c r="G13" s="65">
        <v>350</v>
      </c>
      <c r="H13" s="65">
        <v>350</v>
      </c>
    </row>
    <row r="14" spans="1:8" s="2" customFormat="1" ht="26.25" customHeight="1" x14ac:dyDescent="0.3">
      <c r="A14" s="67" t="s">
        <v>39</v>
      </c>
      <c r="B14" s="73" t="s">
        <v>35</v>
      </c>
      <c r="C14" s="76"/>
      <c r="D14" s="77"/>
      <c r="E14" s="78"/>
      <c r="F14" s="29">
        <f>F16+F17</f>
        <v>5089.3</v>
      </c>
      <c r="G14" s="29">
        <f t="shared" ref="G14:H14" si="2">G16+G17</f>
        <v>5139.1000000000004</v>
      </c>
      <c r="H14" s="29">
        <f t="shared" si="2"/>
        <v>5139.1000000000004</v>
      </c>
    </row>
    <row r="15" spans="1:8" s="2" customFormat="1" x14ac:dyDescent="0.3">
      <c r="A15" s="17"/>
      <c r="B15" s="79" t="s">
        <v>1</v>
      </c>
      <c r="C15" s="80"/>
      <c r="D15" s="80"/>
      <c r="E15" s="81"/>
      <c r="F15" s="19"/>
      <c r="G15" s="30"/>
      <c r="H15" s="30"/>
    </row>
    <row r="16" spans="1:8" s="2" customFormat="1" x14ac:dyDescent="0.3">
      <c r="A16" s="17"/>
      <c r="B16" s="79" t="s">
        <v>22</v>
      </c>
      <c r="C16" s="80"/>
      <c r="D16" s="80"/>
      <c r="E16" s="81"/>
      <c r="F16" s="19">
        <f>F18+F19</f>
        <v>1324.4</v>
      </c>
      <c r="G16" s="19">
        <f t="shared" ref="G16:H16" si="3">G18+G19</f>
        <v>1367.3</v>
      </c>
      <c r="H16" s="19">
        <f t="shared" si="3"/>
        <v>1367.3</v>
      </c>
    </row>
    <row r="17" spans="1:8" s="2" customFormat="1" x14ac:dyDescent="0.3">
      <c r="A17" s="17"/>
      <c r="B17" s="31" t="s">
        <v>31</v>
      </c>
      <c r="C17" s="32"/>
      <c r="D17" s="32"/>
      <c r="E17" s="33"/>
      <c r="F17" s="19">
        <f>F20</f>
        <v>3764.9</v>
      </c>
      <c r="G17" s="19">
        <f t="shared" ref="G17:H17" si="4">G20</f>
        <v>3771.8</v>
      </c>
      <c r="H17" s="19">
        <f t="shared" si="4"/>
        <v>3771.8</v>
      </c>
    </row>
    <row r="18" spans="1:8" s="2" customFormat="1" ht="93.75" x14ac:dyDescent="0.25">
      <c r="A18" s="20" t="s">
        <v>39</v>
      </c>
      <c r="B18" s="21" t="s">
        <v>35</v>
      </c>
      <c r="C18" s="34" t="s">
        <v>4</v>
      </c>
      <c r="D18" s="21" t="s">
        <v>5</v>
      </c>
      <c r="E18" s="23" t="s">
        <v>23</v>
      </c>
      <c r="F18" s="66">
        <v>1074.4000000000001</v>
      </c>
      <c r="G18" s="66">
        <v>1117.3</v>
      </c>
      <c r="H18" s="66">
        <v>1117.3</v>
      </c>
    </row>
    <row r="19" spans="1:8" s="2" customFormat="1" ht="93.75" x14ac:dyDescent="0.25">
      <c r="A19" s="20" t="s">
        <v>39</v>
      </c>
      <c r="B19" s="21" t="s">
        <v>35</v>
      </c>
      <c r="C19" s="23" t="s">
        <v>7</v>
      </c>
      <c r="D19" s="21" t="s">
        <v>8</v>
      </c>
      <c r="E19" s="23" t="s">
        <v>23</v>
      </c>
      <c r="F19" s="19">
        <v>250</v>
      </c>
      <c r="G19" s="66">
        <v>250</v>
      </c>
      <c r="H19" s="19">
        <v>250</v>
      </c>
    </row>
    <row r="20" spans="1:8" s="2" customFormat="1" ht="94.5" thickBot="1" x14ac:dyDescent="0.3">
      <c r="A20" s="20" t="s">
        <v>39</v>
      </c>
      <c r="B20" s="21" t="s">
        <v>35</v>
      </c>
      <c r="C20" s="23" t="s">
        <v>7</v>
      </c>
      <c r="D20" s="21" t="s">
        <v>8</v>
      </c>
      <c r="E20" s="23" t="s">
        <v>32</v>
      </c>
      <c r="F20" s="18">
        <v>3764.9</v>
      </c>
      <c r="G20" s="66">
        <v>3771.8</v>
      </c>
      <c r="H20" s="65">
        <v>3771.8</v>
      </c>
    </row>
    <row r="21" spans="1:8" s="2" customFormat="1" ht="27.75" customHeight="1" x14ac:dyDescent="0.3">
      <c r="A21" s="28" t="s">
        <v>26</v>
      </c>
      <c r="B21" s="73" t="s">
        <v>40</v>
      </c>
      <c r="C21" s="77"/>
      <c r="D21" s="77"/>
      <c r="E21" s="82"/>
      <c r="F21" s="16">
        <f>F23</f>
        <v>1500</v>
      </c>
      <c r="G21" s="16">
        <f t="shared" ref="G21:H21" si="5">G23</f>
        <v>2645</v>
      </c>
      <c r="H21" s="16">
        <f t="shared" si="5"/>
        <v>2645</v>
      </c>
    </row>
    <row r="22" spans="1:8" s="2" customFormat="1" x14ac:dyDescent="0.3">
      <c r="A22" s="17"/>
      <c r="B22" s="79" t="s">
        <v>1</v>
      </c>
      <c r="C22" s="80"/>
      <c r="D22" s="80"/>
      <c r="E22" s="81"/>
      <c r="F22" s="19"/>
      <c r="G22" s="30"/>
      <c r="H22" s="30"/>
    </row>
    <row r="23" spans="1:8" s="2" customFormat="1" x14ac:dyDescent="0.3">
      <c r="A23" s="17"/>
      <c r="B23" s="79" t="s">
        <v>22</v>
      </c>
      <c r="C23" s="80"/>
      <c r="D23" s="80"/>
      <c r="E23" s="81"/>
      <c r="F23" s="19">
        <f>F24</f>
        <v>1500</v>
      </c>
      <c r="G23" s="19">
        <f t="shared" ref="G23:H23" si="6">G24</f>
        <v>2645</v>
      </c>
      <c r="H23" s="19">
        <f t="shared" si="6"/>
        <v>2645</v>
      </c>
    </row>
    <row r="24" spans="1:8" s="2" customFormat="1" ht="57" thickBot="1" x14ac:dyDescent="0.3">
      <c r="A24" s="20" t="s">
        <v>26</v>
      </c>
      <c r="B24" s="21" t="s">
        <v>40</v>
      </c>
      <c r="C24" s="22" t="s">
        <v>11</v>
      </c>
      <c r="D24" s="21" t="s">
        <v>12</v>
      </c>
      <c r="E24" s="23" t="s">
        <v>23</v>
      </c>
      <c r="F24" s="18">
        <v>1500</v>
      </c>
      <c r="G24" s="19">
        <v>2645</v>
      </c>
      <c r="H24" s="18">
        <v>2645</v>
      </c>
    </row>
    <row r="25" spans="1:8" s="3" customFormat="1" ht="24.75" customHeight="1" x14ac:dyDescent="0.3">
      <c r="A25" s="15" t="s">
        <v>27</v>
      </c>
      <c r="B25" s="73" t="s">
        <v>41</v>
      </c>
      <c r="C25" s="74"/>
      <c r="D25" s="74"/>
      <c r="E25" s="75"/>
      <c r="F25" s="29">
        <f t="shared" ref="F25:G25" si="7">F29</f>
        <v>1000</v>
      </c>
      <c r="G25" s="29">
        <f t="shared" si="7"/>
        <v>1000</v>
      </c>
      <c r="H25" s="29">
        <f>H29</f>
        <v>1000</v>
      </c>
    </row>
    <row r="26" spans="1:8" s="3" customFormat="1" ht="16.5" customHeight="1" x14ac:dyDescent="0.3">
      <c r="A26" s="35"/>
      <c r="B26" s="79" t="s">
        <v>34</v>
      </c>
      <c r="C26" s="80"/>
      <c r="D26" s="80"/>
      <c r="E26" s="81"/>
      <c r="F26" s="36"/>
      <c r="G26" s="37"/>
      <c r="H26" s="30"/>
    </row>
    <row r="27" spans="1:8" s="2" customFormat="1" x14ac:dyDescent="0.3">
      <c r="A27" s="17"/>
      <c r="B27" s="79" t="s">
        <v>22</v>
      </c>
      <c r="C27" s="80"/>
      <c r="D27" s="80"/>
      <c r="E27" s="81"/>
      <c r="F27" s="38">
        <f>F29</f>
        <v>1000</v>
      </c>
      <c r="G27" s="38">
        <f t="shared" ref="G27:H27" si="8">G29</f>
        <v>1000</v>
      </c>
      <c r="H27" s="38">
        <f t="shared" si="8"/>
        <v>1000</v>
      </c>
    </row>
    <row r="28" spans="1:8" s="2" customFormat="1" x14ac:dyDescent="0.3">
      <c r="A28" s="17"/>
      <c r="B28" s="79" t="s">
        <v>31</v>
      </c>
      <c r="C28" s="83"/>
      <c r="D28" s="83"/>
      <c r="E28" s="84"/>
      <c r="F28" s="38"/>
      <c r="G28" s="30"/>
      <c r="H28" s="30"/>
    </row>
    <row r="29" spans="1:8" s="2" customFormat="1" ht="57" thickBot="1" x14ac:dyDescent="0.35">
      <c r="A29" s="39" t="s">
        <v>27</v>
      </c>
      <c r="B29" s="40" t="s">
        <v>41</v>
      </c>
      <c r="C29" s="41" t="s">
        <v>48</v>
      </c>
      <c r="D29" s="42" t="s">
        <v>49</v>
      </c>
      <c r="E29" s="43" t="s">
        <v>23</v>
      </c>
      <c r="F29" s="44">
        <v>1000</v>
      </c>
      <c r="G29" s="45">
        <v>1000</v>
      </c>
      <c r="H29" s="44">
        <v>1000</v>
      </c>
    </row>
    <row r="30" spans="1:8" s="2" customFormat="1" x14ac:dyDescent="0.3">
      <c r="A30" s="46" t="s">
        <v>42</v>
      </c>
      <c r="B30" s="73" t="s">
        <v>25</v>
      </c>
      <c r="C30" s="74"/>
      <c r="D30" s="74"/>
      <c r="E30" s="75"/>
      <c r="F30" s="16">
        <f>F32+F33</f>
        <v>132351</v>
      </c>
      <c r="G30" s="16">
        <f t="shared" ref="G30:H30" si="9">G32</f>
        <v>116180.10000000002</v>
      </c>
      <c r="H30" s="47">
        <f t="shared" si="9"/>
        <v>117107.30000000003</v>
      </c>
    </row>
    <row r="31" spans="1:8" s="2" customFormat="1" x14ac:dyDescent="0.3">
      <c r="A31" s="17"/>
      <c r="B31" s="79" t="s">
        <v>1</v>
      </c>
      <c r="C31" s="83"/>
      <c r="D31" s="83"/>
      <c r="E31" s="84"/>
      <c r="F31" s="18"/>
      <c r="G31" s="30"/>
      <c r="H31" s="30"/>
    </row>
    <row r="32" spans="1:8" s="2" customFormat="1" x14ac:dyDescent="0.3">
      <c r="A32" s="48"/>
      <c r="B32" s="79" t="s">
        <v>22</v>
      </c>
      <c r="C32" s="80"/>
      <c r="D32" s="80"/>
      <c r="E32" s="81"/>
      <c r="F32" s="38">
        <f>F34+F37+F39+F41+F43+F44+F46+F48+F49+F50+F51+F52+F54+F55+F56+F36</f>
        <v>121096.3</v>
      </c>
      <c r="G32" s="38">
        <f t="shared" ref="G32:H32" si="10">G34+G37+G39+G41+G43+G44+G46+G48+G49+G50+G51+G52+G54+G55+G56+G36</f>
        <v>116180.10000000002</v>
      </c>
      <c r="H32" s="38">
        <f t="shared" si="10"/>
        <v>117107.30000000003</v>
      </c>
    </row>
    <row r="33" spans="1:10" s="2" customFormat="1" x14ac:dyDescent="0.25">
      <c r="A33" s="48"/>
      <c r="B33" s="79" t="s">
        <v>31</v>
      </c>
      <c r="C33" s="83"/>
      <c r="D33" s="83"/>
      <c r="E33" s="84"/>
      <c r="F33" s="38">
        <f>F38+F40+F42+F45+F47+F53+F35</f>
        <v>11254.7</v>
      </c>
      <c r="G33" s="38">
        <f t="shared" ref="G33:H33" si="11">G38+G40+G42+G45+G47+G53+G35</f>
        <v>11255.500000000002</v>
      </c>
      <c r="H33" s="38">
        <f t="shared" si="11"/>
        <v>11255.500000000002</v>
      </c>
      <c r="J33" s="6"/>
    </row>
    <row r="34" spans="1:10" s="2" customFormat="1" ht="37.5" x14ac:dyDescent="0.25">
      <c r="A34" s="25" t="s">
        <v>42</v>
      </c>
      <c r="B34" s="49" t="s">
        <v>25</v>
      </c>
      <c r="C34" s="34" t="s">
        <v>4</v>
      </c>
      <c r="D34" s="21" t="s">
        <v>5</v>
      </c>
      <c r="E34" s="51" t="s">
        <v>23</v>
      </c>
      <c r="F34" s="19">
        <v>7067.2</v>
      </c>
      <c r="G34" s="19">
        <v>6287.1</v>
      </c>
      <c r="H34" s="19">
        <v>6287.1</v>
      </c>
    </row>
    <row r="35" spans="1:10" s="2" customFormat="1" ht="37.5" x14ac:dyDescent="0.25">
      <c r="A35" s="25" t="s">
        <v>42</v>
      </c>
      <c r="B35" s="49" t="s">
        <v>25</v>
      </c>
      <c r="C35" s="34" t="s">
        <v>4</v>
      </c>
      <c r="D35" s="21" t="s">
        <v>5</v>
      </c>
      <c r="E35" s="51" t="s">
        <v>32</v>
      </c>
      <c r="F35" s="19">
        <v>4</v>
      </c>
      <c r="G35" s="19">
        <v>4</v>
      </c>
      <c r="H35" s="19">
        <v>4</v>
      </c>
    </row>
    <row r="36" spans="1:10" s="2" customFormat="1" ht="75" x14ac:dyDescent="0.25">
      <c r="A36" s="25" t="s">
        <v>42</v>
      </c>
      <c r="B36" s="49" t="s">
        <v>25</v>
      </c>
      <c r="C36" s="34" t="s">
        <v>53</v>
      </c>
      <c r="D36" s="50" t="s">
        <v>68</v>
      </c>
      <c r="E36" s="51" t="s">
        <v>23</v>
      </c>
      <c r="F36" s="19">
        <v>266.89999999999998</v>
      </c>
      <c r="G36" s="19">
        <v>267.89999999999998</v>
      </c>
      <c r="H36" s="19">
        <v>265</v>
      </c>
    </row>
    <row r="37" spans="1:10" s="2" customFormat="1" ht="37.5" x14ac:dyDescent="0.25">
      <c r="A37" s="25" t="s">
        <v>42</v>
      </c>
      <c r="B37" s="49" t="s">
        <v>25</v>
      </c>
      <c r="C37" s="34" t="s">
        <v>50</v>
      </c>
      <c r="D37" s="50" t="s">
        <v>55</v>
      </c>
      <c r="E37" s="51" t="s">
        <v>23</v>
      </c>
      <c r="F37" s="19">
        <v>400</v>
      </c>
      <c r="G37" s="19">
        <v>400</v>
      </c>
      <c r="H37" s="19">
        <v>400</v>
      </c>
    </row>
    <row r="38" spans="1:10" s="2" customFormat="1" ht="37.5" x14ac:dyDescent="0.25">
      <c r="A38" s="25" t="s">
        <v>42</v>
      </c>
      <c r="B38" s="49" t="s">
        <v>25</v>
      </c>
      <c r="C38" s="34" t="s">
        <v>50</v>
      </c>
      <c r="D38" s="50" t="s">
        <v>55</v>
      </c>
      <c r="E38" s="23" t="s">
        <v>32</v>
      </c>
      <c r="F38" s="19">
        <v>1103.7</v>
      </c>
      <c r="G38" s="19">
        <v>1104.5</v>
      </c>
      <c r="H38" s="19">
        <v>1104.5</v>
      </c>
    </row>
    <row r="39" spans="1:10" s="2" customFormat="1" ht="37.5" x14ac:dyDescent="0.25">
      <c r="A39" s="25" t="s">
        <v>42</v>
      </c>
      <c r="B39" s="49" t="s">
        <v>25</v>
      </c>
      <c r="C39" s="34" t="s">
        <v>29</v>
      </c>
      <c r="D39" s="50" t="s">
        <v>56</v>
      </c>
      <c r="E39" s="51" t="s">
        <v>23</v>
      </c>
      <c r="F39" s="19">
        <v>10260.299999999999</v>
      </c>
      <c r="G39" s="19">
        <v>10665.2</v>
      </c>
      <c r="H39" s="19">
        <v>11080.3</v>
      </c>
    </row>
    <row r="40" spans="1:10" s="2" customFormat="1" ht="37.5" x14ac:dyDescent="0.25">
      <c r="A40" s="25" t="s">
        <v>42</v>
      </c>
      <c r="B40" s="49" t="s">
        <v>25</v>
      </c>
      <c r="C40" s="34" t="s">
        <v>29</v>
      </c>
      <c r="D40" s="50" t="s">
        <v>56</v>
      </c>
      <c r="E40" s="23" t="s">
        <v>32</v>
      </c>
      <c r="F40" s="19">
        <v>5434.7</v>
      </c>
      <c r="G40" s="19">
        <v>5434.7</v>
      </c>
      <c r="H40" s="19">
        <v>5434.7</v>
      </c>
    </row>
    <row r="41" spans="1:10" s="2" customFormat="1" ht="37.5" x14ac:dyDescent="0.25">
      <c r="A41" s="25" t="s">
        <v>42</v>
      </c>
      <c r="B41" s="49" t="s">
        <v>25</v>
      </c>
      <c r="C41" s="34" t="s">
        <v>6</v>
      </c>
      <c r="D41" s="50" t="s">
        <v>57</v>
      </c>
      <c r="E41" s="51" t="s">
        <v>23</v>
      </c>
      <c r="F41" s="19">
        <v>0.2</v>
      </c>
      <c r="G41" s="19">
        <v>0.2</v>
      </c>
      <c r="H41" s="19">
        <v>0.2</v>
      </c>
    </row>
    <row r="42" spans="1:10" s="2" customFormat="1" ht="37.5" x14ac:dyDescent="0.25">
      <c r="A42" s="25" t="s">
        <v>42</v>
      </c>
      <c r="B42" s="49" t="s">
        <v>25</v>
      </c>
      <c r="C42" s="34" t="s">
        <v>6</v>
      </c>
      <c r="D42" s="50" t="s">
        <v>57</v>
      </c>
      <c r="E42" s="23" t="s">
        <v>32</v>
      </c>
      <c r="F42" s="19">
        <v>4.5999999999999996</v>
      </c>
      <c r="G42" s="19">
        <v>4.5999999999999996</v>
      </c>
      <c r="H42" s="19">
        <v>4.5999999999999996</v>
      </c>
    </row>
    <row r="43" spans="1:10" s="2" customFormat="1" ht="37.5" x14ac:dyDescent="0.25">
      <c r="A43" s="25" t="s">
        <v>42</v>
      </c>
      <c r="B43" s="49" t="s">
        <v>25</v>
      </c>
      <c r="C43" s="34" t="s">
        <v>11</v>
      </c>
      <c r="D43" s="50" t="s">
        <v>12</v>
      </c>
      <c r="E43" s="51" t="s">
        <v>23</v>
      </c>
      <c r="F43" s="19">
        <v>220</v>
      </c>
      <c r="G43" s="19">
        <v>240.8</v>
      </c>
      <c r="H43" s="19">
        <v>240.8</v>
      </c>
    </row>
    <row r="44" spans="1:10" s="2" customFormat="1" ht="37.5" x14ac:dyDescent="0.25">
      <c r="A44" s="25" t="s">
        <v>42</v>
      </c>
      <c r="B44" s="49" t="s">
        <v>25</v>
      </c>
      <c r="C44" s="34" t="s">
        <v>30</v>
      </c>
      <c r="D44" s="50" t="s">
        <v>58</v>
      </c>
      <c r="E44" s="51" t="s">
        <v>23</v>
      </c>
      <c r="F44" s="19">
        <v>7860.9</v>
      </c>
      <c r="G44" s="19">
        <v>7907.4</v>
      </c>
      <c r="H44" s="19">
        <v>7907.4</v>
      </c>
    </row>
    <row r="45" spans="1:10" s="2" customFormat="1" ht="37.5" x14ac:dyDescent="0.25">
      <c r="A45" s="25" t="s">
        <v>42</v>
      </c>
      <c r="B45" s="49" t="s">
        <v>25</v>
      </c>
      <c r="C45" s="34" t="s">
        <v>30</v>
      </c>
      <c r="D45" s="50" t="s">
        <v>58</v>
      </c>
      <c r="E45" s="51" t="s">
        <v>32</v>
      </c>
      <c r="F45" s="19">
        <v>338.6</v>
      </c>
      <c r="G45" s="19">
        <v>338.6</v>
      </c>
      <c r="H45" s="19">
        <v>338.6</v>
      </c>
    </row>
    <row r="46" spans="1:10" s="2" customFormat="1" ht="39.75" customHeight="1" x14ac:dyDescent="0.25">
      <c r="A46" s="25" t="s">
        <v>42</v>
      </c>
      <c r="B46" s="49" t="s">
        <v>25</v>
      </c>
      <c r="C46" s="34" t="s">
        <v>28</v>
      </c>
      <c r="D46" s="50" t="s">
        <v>59</v>
      </c>
      <c r="E46" s="51" t="s">
        <v>23</v>
      </c>
      <c r="F46" s="19">
        <v>9146.2999999999993</v>
      </c>
      <c r="G46" s="19">
        <v>9590.6</v>
      </c>
      <c r="H46" s="19">
        <v>9658</v>
      </c>
    </row>
    <row r="47" spans="1:10" s="2" customFormat="1" ht="39.75" customHeight="1" x14ac:dyDescent="0.25">
      <c r="A47" s="25" t="s">
        <v>42</v>
      </c>
      <c r="B47" s="49" t="s">
        <v>25</v>
      </c>
      <c r="C47" s="34" t="s">
        <v>28</v>
      </c>
      <c r="D47" s="50" t="s">
        <v>59</v>
      </c>
      <c r="E47" s="51" t="s">
        <v>32</v>
      </c>
      <c r="F47" s="19">
        <v>3604</v>
      </c>
      <c r="G47" s="19">
        <v>3604</v>
      </c>
      <c r="H47" s="19">
        <v>3604</v>
      </c>
    </row>
    <row r="48" spans="1:10" s="2" customFormat="1" ht="37.5" x14ac:dyDescent="0.25">
      <c r="A48" s="25" t="s">
        <v>42</v>
      </c>
      <c r="B48" s="49" t="s">
        <v>25</v>
      </c>
      <c r="C48" s="34" t="s">
        <v>36</v>
      </c>
      <c r="D48" s="50" t="s">
        <v>60</v>
      </c>
      <c r="E48" s="51" t="s">
        <v>23</v>
      </c>
      <c r="F48" s="19">
        <f>42632.3+3000</f>
        <v>45632.3</v>
      </c>
      <c r="G48" s="19">
        <v>41072.9</v>
      </c>
      <c r="H48" s="19">
        <v>40072.9</v>
      </c>
    </row>
    <row r="49" spans="1:9" s="2" customFormat="1" ht="37.5" x14ac:dyDescent="0.25">
      <c r="A49" s="25" t="s">
        <v>42</v>
      </c>
      <c r="B49" s="49" t="s">
        <v>25</v>
      </c>
      <c r="C49" s="34" t="s">
        <v>33</v>
      </c>
      <c r="D49" s="50" t="s">
        <v>61</v>
      </c>
      <c r="E49" s="51" t="s">
        <v>23</v>
      </c>
      <c r="F49" s="19">
        <v>22165.7</v>
      </c>
      <c r="G49" s="19">
        <v>22969.599999999999</v>
      </c>
      <c r="H49" s="19">
        <v>23769.1</v>
      </c>
    </row>
    <row r="50" spans="1:9" s="2" customFormat="1" ht="37.5" x14ac:dyDescent="0.25">
      <c r="A50" s="25" t="s">
        <v>42</v>
      </c>
      <c r="B50" s="49" t="s">
        <v>25</v>
      </c>
      <c r="C50" s="34" t="s">
        <v>15</v>
      </c>
      <c r="D50" s="50" t="s">
        <v>62</v>
      </c>
      <c r="E50" s="51" t="s">
        <v>23</v>
      </c>
      <c r="F50" s="19">
        <v>1123.8</v>
      </c>
      <c r="G50" s="19">
        <v>1168.7</v>
      </c>
      <c r="H50" s="19">
        <v>1168.7</v>
      </c>
    </row>
    <row r="51" spans="1:9" s="2" customFormat="1" ht="37.5" x14ac:dyDescent="0.25">
      <c r="A51" s="25" t="s">
        <v>42</v>
      </c>
      <c r="B51" s="49" t="s">
        <v>25</v>
      </c>
      <c r="C51" s="34" t="s">
        <v>10</v>
      </c>
      <c r="D51" s="50" t="s">
        <v>63</v>
      </c>
      <c r="E51" s="51" t="s">
        <v>23</v>
      </c>
      <c r="F51" s="19">
        <v>484.9</v>
      </c>
      <c r="G51" s="19">
        <v>503.1</v>
      </c>
      <c r="H51" s="19">
        <v>503.1</v>
      </c>
    </row>
    <row r="52" spans="1:9" s="2" customFormat="1" ht="37.5" x14ac:dyDescent="0.25">
      <c r="A52" s="25" t="s">
        <v>42</v>
      </c>
      <c r="B52" s="49" t="s">
        <v>25</v>
      </c>
      <c r="C52" s="34" t="s">
        <v>13</v>
      </c>
      <c r="D52" s="50" t="s">
        <v>64</v>
      </c>
      <c r="E52" s="51" t="s">
        <v>23</v>
      </c>
      <c r="F52" s="19">
        <f>9921.3+2000</f>
        <v>11921.3</v>
      </c>
      <c r="G52" s="19">
        <v>10807.5</v>
      </c>
      <c r="H52" s="19">
        <v>11455.6</v>
      </c>
    </row>
    <row r="53" spans="1:9" s="2" customFormat="1" ht="37.5" x14ac:dyDescent="0.25">
      <c r="A53" s="25" t="s">
        <v>42</v>
      </c>
      <c r="B53" s="49" t="s">
        <v>25</v>
      </c>
      <c r="C53" s="34" t="s">
        <v>13</v>
      </c>
      <c r="D53" s="50" t="s">
        <v>64</v>
      </c>
      <c r="E53" s="51" t="s">
        <v>32</v>
      </c>
      <c r="F53" s="19">
        <v>765.1</v>
      </c>
      <c r="G53" s="19">
        <v>765.1</v>
      </c>
      <c r="H53" s="19">
        <v>765.1</v>
      </c>
    </row>
    <row r="54" spans="1:9" s="2" customFormat="1" ht="37.5" x14ac:dyDescent="0.25">
      <c r="A54" s="25" t="s">
        <v>42</v>
      </c>
      <c r="B54" s="49" t="s">
        <v>25</v>
      </c>
      <c r="C54" s="34" t="s">
        <v>16</v>
      </c>
      <c r="D54" s="50" t="s">
        <v>65</v>
      </c>
      <c r="E54" s="51" t="s">
        <v>23</v>
      </c>
      <c r="F54" s="19">
        <v>1479.8</v>
      </c>
      <c r="G54" s="19">
        <v>1237.3</v>
      </c>
      <c r="H54" s="19">
        <v>1237.3</v>
      </c>
    </row>
    <row r="55" spans="1:9" s="2" customFormat="1" ht="37.5" x14ac:dyDescent="0.25">
      <c r="A55" s="25" t="s">
        <v>42</v>
      </c>
      <c r="B55" s="49" t="s">
        <v>25</v>
      </c>
      <c r="C55" s="34" t="s">
        <v>9</v>
      </c>
      <c r="D55" s="50" t="s">
        <v>66</v>
      </c>
      <c r="E55" s="51" t="s">
        <v>23</v>
      </c>
      <c r="F55" s="19">
        <v>1595.1</v>
      </c>
      <c r="G55" s="19">
        <v>1595.1</v>
      </c>
      <c r="H55" s="19">
        <v>1595.1</v>
      </c>
    </row>
    <row r="56" spans="1:9" s="2" customFormat="1" ht="38.25" thickBot="1" x14ac:dyDescent="0.3">
      <c r="A56" s="25" t="s">
        <v>42</v>
      </c>
      <c r="B56" s="49" t="s">
        <v>25</v>
      </c>
      <c r="C56" s="34" t="s">
        <v>14</v>
      </c>
      <c r="D56" s="50" t="s">
        <v>67</v>
      </c>
      <c r="E56" s="52" t="s">
        <v>23</v>
      </c>
      <c r="F56" s="19">
        <v>1471.6</v>
      </c>
      <c r="G56" s="19">
        <v>1466.7</v>
      </c>
      <c r="H56" s="19">
        <v>1466.7</v>
      </c>
    </row>
    <row r="57" spans="1:9" s="2" customFormat="1" ht="19.5" thickBot="1" x14ac:dyDescent="0.3">
      <c r="A57" s="53"/>
      <c r="B57" s="85" t="s">
        <v>17</v>
      </c>
      <c r="C57" s="85"/>
      <c r="D57" s="85"/>
      <c r="E57" s="85"/>
      <c r="F57" s="54">
        <f>F8+F14+F21+F25+F30</f>
        <v>143817.20000000001</v>
      </c>
      <c r="G57" s="54">
        <f>G59+G60</f>
        <v>140096.60000000003</v>
      </c>
      <c r="H57" s="54">
        <f>H59+H60</f>
        <v>141023.80000000005</v>
      </c>
      <c r="I57" s="6"/>
    </row>
    <row r="58" spans="1:9" x14ac:dyDescent="0.3">
      <c r="A58" s="17"/>
      <c r="B58" s="79" t="s">
        <v>1</v>
      </c>
      <c r="C58" s="83"/>
      <c r="D58" s="83"/>
      <c r="E58" s="84"/>
      <c r="F58" s="18"/>
      <c r="H58" s="10"/>
    </row>
    <row r="59" spans="1:9" x14ac:dyDescent="0.3">
      <c r="A59" s="23"/>
      <c r="B59" s="86" t="s">
        <v>22</v>
      </c>
      <c r="C59" s="87"/>
      <c r="D59" s="87"/>
      <c r="E59" s="87"/>
      <c r="F59" s="19">
        <f>F32+F27+F16+F10+F23</f>
        <v>128797.59999999999</v>
      </c>
      <c r="G59" s="19">
        <f t="shared" ref="G59:H59" si="12">G32+G27+G16+G10+G23</f>
        <v>125069.30000000002</v>
      </c>
      <c r="H59" s="19">
        <f t="shared" si="12"/>
        <v>125996.50000000003</v>
      </c>
    </row>
    <row r="60" spans="1:9" x14ac:dyDescent="0.3">
      <c r="A60" s="55"/>
      <c r="B60" s="79" t="s">
        <v>31</v>
      </c>
      <c r="C60" s="83"/>
      <c r="D60" s="83"/>
      <c r="E60" s="84"/>
      <c r="F60" s="56">
        <f>F33+F17</f>
        <v>15019.6</v>
      </c>
      <c r="G60" s="56">
        <f t="shared" ref="G60:H60" si="13">G33+G17</f>
        <v>15027.300000000003</v>
      </c>
      <c r="H60" s="56">
        <f t="shared" si="13"/>
        <v>15027.300000000003</v>
      </c>
    </row>
    <row r="61" spans="1:9" x14ac:dyDescent="0.3">
      <c r="B61" s="57"/>
      <c r="D61" s="58"/>
      <c r="F61" s="59"/>
    </row>
    <row r="62" spans="1:9" x14ac:dyDescent="0.3">
      <c r="D62" s="58"/>
      <c r="F62" s="59"/>
      <c r="G62" s="59"/>
    </row>
    <row r="63" spans="1:9" x14ac:dyDescent="0.3">
      <c r="G63" s="60"/>
      <c r="H63" s="60"/>
    </row>
    <row r="64" spans="1:9" x14ac:dyDescent="0.3">
      <c r="D64" s="58"/>
    </row>
    <row r="65" spans="4:12" x14ac:dyDescent="0.3">
      <c r="D65" s="58"/>
      <c r="G65" s="59"/>
      <c r="H65" s="59"/>
    </row>
    <row r="66" spans="4:12" x14ac:dyDescent="0.3">
      <c r="D66" s="58"/>
    </row>
    <row r="67" spans="4:12" x14ac:dyDescent="0.3">
      <c r="D67" s="58"/>
      <c r="E67" s="59"/>
    </row>
    <row r="68" spans="4:12" x14ac:dyDescent="0.3">
      <c r="D68" s="58"/>
      <c r="E68" s="61"/>
    </row>
    <row r="69" spans="4:12" x14ac:dyDescent="0.3">
      <c r="D69" s="58"/>
      <c r="E69" s="61"/>
    </row>
    <row r="70" spans="4:12" x14ac:dyDescent="0.3">
      <c r="E70" s="62"/>
      <c r="F70" s="59"/>
      <c r="G70" s="59"/>
      <c r="H70" s="59"/>
    </row>
    <row r="71" spans="4:12" x14ac:dyDescent="0.3">
      <c r="D71" s="58"/>
    </row>
    <row r="72" spans="4:12" x14ac:dyDescent="0.3">
      <c r="D72" s="58"/>
      <c r="H72" s="63"/>
    </row>
    <row r="74" spans="4:12" x14ac:dyDescent="0.3">
      <c r="G74" s="60"/>
    </row>
    <row r="75" spans="4:12" x14ac:dyDescent="0.3">
      <c r="G75" s="60"/>
      <c r="H75" s="60"/>
      <c r="L75" s="7"/>
    </row>
    <row r="76" spans="4:12" x14ac:dyDescent="0.3">
      <c r="G76" s="60"/>
      <c r="H76" s="60"/>
    </row>
    <row r="77" spans="4:12" x14ac:dyDescent="0.3">
      <c r="G77" s="60"/>
      <c r="H77" s="60"/>
      <c r="L77" s="5"/>
    </row>
    <row r="78" spans="4:12" x14ac:dyDescent="0.3">
      <c r="G78" s="60"/>
      <c r="H78" s="60"/>
    </row>
    <row r="79" spans="4:12" x14ac:dyDescent="0.3">
      <c r="G79" s="60"/>
      <c r="H79" s="60"/>
    </row>
    <row r="80" spans="4:12" x14ac:dyDescent="0.3">
      <c r="F80" s="59"/>
      <c r="G80" s="60"/>
      <c r="H80" s="60"/>
    </row>
    <row r="81" spans="7:8" x14ac:dyDescent="0.3">
      <c r="G81" s="60"/>
      <c r="H81" s="60"/>
    </row>
    <row r="82" spans="7:8" x14ac:dyDescent="0.3">
      <c r="G82" s="60"/>
      <c r="H82" s="60"/>
    </row>
    <row r="83" spans="7:8" x14ac:dyDescent="0.3">
      <c r="G83" s="60"/>
      <c r="H83" s="60"/>
    </row>
    <row r="84" spans="7:8" x14ac:dyDescent="0.3">
      <c r="G84" s="60"/>
      <c r="H84" s="60"/>
    </row>
    <row r="85" spans="7:8" x14ac:dyDescent="0.3">
      <c r="G85" s="60"/>
      <c r="H85" s="60"/>
    </row>
    <row r="86" spans="7:8" x14ac:dyDescent="0.3">
      <c r="G86" s="60"/>
      <c r="H86" s="60"/>
    </row>
    <row r="87" spans="7:8" x14ac:dyDescent="0.3">
      <c r="G87" s="60"/>
      <c r="H87" s="60"/>
    </row>
    <row r="88" spans="7:8" x14ac:dyDescent="0.3">
      <c r="G88" s="60"/>
      <c r="H88" s="60"/>
    </row>
    <row r="89" spans="7:8" x14ac:dyDescent="0.3">
      <c r="G89" s="64"/>
      <c r="H89" s="64"/>
    </row>
    <row r="90" spans="7:8" x14ac:dyDescent="0.3">
      <c r="G90" s="60"/>
      <c r="H90" s="60"/>
    </row>
  </sheetData>
  <autoFilter ref="A7:F57"/>
  <mergeCells count="30">
    <mergeCell ref="B60:E60"/>
    <mergeCell ref="B57:E57"/>
    <mergeCell ref="B58:E58"/>
    <mergeCell ref="B59:E59"/>
    <mergeCell ref="B27:E27"/>
    <mergeCell ref="B28:E28"/>
    <mergeCell ref="B30:E30"/>
    <mergeCell ref="B31:E31"/>
    <mergeCell ref="B32:E32"/>
    <mergeCell ref="B33:E33"/>
    <mergeCell ref="B26:E26"/>
    <mergeCell ref="G6:G7"/>
    <mergeCell ref="H6:H7"/>
    <mergeCell ref="B8:E8"/>
    <mergeCell ref="B9:E9"/>
    <mergeCell ref="B10:E10"/>
    <mergeCell ref="B25:E25"/>
    <mergeCell ref="B14:E14"/>
    <mergeCell ref="B15:E15"/>
    <mergeCell ref="B16:E16"/>
    <mergeCell ref="B21:E21"/>
    <mergeCell ref="B22:E22"/>
    <mergeCell ref="B23:E23"/>
    <mergeCell ref="A3:F3"/>
    <mergeCell ref="A6:A7"/>
    <mergeCell ref="B6:B7"/>
    <mergeCell ref="C6:C7"/>
    <mergeCell ref="D6:D7"/>
    <mergeCell ref="E6:E7"/>
    <mergeCell ref="F6:F7"/>
  </mergeCells>
  <printOptions horizontalCentered="1"/>
  <pageMargins left="0.27559055118110237" right="0.23622047244094491" top="0.31496062992125984" bottom="0.35433070866141736" header="0.27559055118110237" footer="0.19685039370078741"/>
  <pageSetup paperSize="9" scale="58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2021-2023</vt:lpstr>
      <vt:lpstr>'2021-2023'!Заголовки_для_печати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egorova</dc:creator>
  <cp:lastModifiedBy>user</cp:lastModifiedBy>
  <cp:lastPrinted>2020-09-18T13:24:22Z</cp:lastPrinted>
  <dcterms:created xsi:type="dcterms:W3CDTF">2013-07-08T10:40:07Z</dcterms:created>
  <dcterms:modified xsi:type="dcterms:W3CDTF">2020-11-26T08:31:57Z</dcterms:modified>
</cp:coreProperties>
</file>