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N29" i="1" l="1"/>
  <c r="N28" i="1" s="1"/>
  <c r="N27" i="1" s="1"/>
  <c r="N25" i="1"/>
  <c r="N24" i="1" s="1"/>
  <c r="N23" i="1" s="1"/>
  <c r="N21" i="1"/>
  <c r="N20" i="1" s="1"/>
  <c r="N19" i="1" s="1"/>
  <c r="N16" i="1"/>
  <c r="N14" i="1"/>
  <c r="N10" i="1"/>
  <c r="N13" i="1" l="1"/>
  <c r="N18" i="1"/>
  <c r="M21" i="1"/>
  <c r="M20" i="1" s="1"/>
  <c r="M19" i="1" s="1"/>
  <c r="M25" i="1"/>
  <c r="M24" i="1" s="1"/>
  <c r="M23" i="1" s="1"/>
  <c r="M29" i="1"/>
  <c r="M28" i="1" s="1"/>
  <c r="M27" i="1" s="1"/>
  <c r="M14" i="1"/>
  <c r="M16" i="1"/>
  <c r="M10" i="1"/>
  <c r="L16" i="2"/>
  <c r="L12" i="2"/>
  <c r="L21" i="2"/>
  <c r="L9" i="2"/>
  <c r="B4" i="4"/>
  <c r="B14" i="4"/>
  <c r="A19" i="4"/>
  <c r="A18" i="4"/>
  <c r="M13" i="1" l="1"/>
  <c r="N31" i="1"/>
  <c r="M18" i="1"/>
  <c r="M31" i="1" s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<sst xmlns="http://schemas.openxmlformats.org/spreadsheetml/2006/main" count="477" uniqueCount="213">
  <si>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</si>
  <si>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</si>
  <si>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</si>
  <si>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</si>
  <si>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</si>
  <si>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</si>
  <si>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</si>
  <si>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</si>
  <si>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</si>
  <si>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</si>
  <si>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</si>
  <si>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</si>
  <si>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</si>
  <si>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</si>
  <si>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</si>
  <si>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</si>
  <si>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</si>
  <si>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</si>
  <si>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</si>
  <si>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</si>
  <si>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</si>
  <si>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</si>
  <si>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</si>
  <si>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</si>
  <si>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</si>
  <si>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</si>
  <si>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</si>
  <si>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</si>
  <si>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</si>
  <si>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</si>
  <si>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</si>
  <si>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</si>
  <si>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</si>
  <si>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</si>
  <si>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</si>
  <si>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</si>
  <si>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</si>
  <si>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</si>
  <si>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</si>
  <si>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</si>
  <si>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</si>
  <si>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</si>
  <si>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</si>
  <si>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</si>
  <si>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</si>
  <si>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</si>
  <si>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</si>
  <si>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</si>
  <si>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</si>
  <si>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</si>
  <si>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</si>
  <si>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</si>
  <si>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</si>
  <si>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</si>
  <si>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</si>
  <si>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</si>
  <si>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</si>
  <si>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</si>
  <si>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</si>
  <si>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</si>
  <si>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</si>
  <si>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</si>
  <si>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</si>
  <si>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</si>
  <si>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</si>
  <si>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</si>
  <si>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</si>
  <si>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</si>
  <si>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</si>
  <si>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</si>
  <si>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</si>
  <si>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</si>
  <si>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</si>
  <si>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</si>
  <si>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</si>
  <si>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</si>
  <si>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</si>
  <si>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</si>
  <si>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</si>
  <si>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</si>
  <si>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</si>
  <si>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</si>
  <si>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</si>
  <si>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</si>
  <si>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</si>
  <si>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</si>
  <si>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</si>
  <si>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</si>
  <si>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</si>
  <si>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</si>
  <si>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</si>
  <si>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</si>
  <si>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</si>
  <si>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</si>
  <si>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</si>
  <si>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</si>
  <si>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</si>
  <si>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</si>
  <si>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</si>
  <si>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</si>
  <si>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</si>
  <si>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</si>
  <si>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</si>
  <si>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</si>
  <si>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</si>
  <si>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</si>
  <si>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</si>
  <si>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</si>
  <si>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</si>
  <si>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</si>
  <si>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</si>
  <si>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</si>
  <si>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</si>
  <si>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</si>
  <si>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</si>
  <si>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</si>
  <si>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</si>
  <si>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</si>
  <si>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</si>
  <si>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</si>
  <si>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</si>
  <si>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</si>
  <si>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</si>
  <si>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</si>
  <si>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</si>
  <si>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</si>
  <si>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</si>
  <si>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</si>
  <si>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</si>
  <si>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</si>
  <si>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</si>
  <si>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</si>
  <si>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</si>
  <si>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</si>
  <si>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</si>
  <si>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</si>
  <si>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</si>
  <si>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</si>
  <si>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</si>
  <si>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</si>
  <si>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</si>
  <si>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</si>
  <si>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</si>
  <si>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</si>
  <si>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</si>
  <si>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</si>
  <si>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</si>
  <si>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</si>
  <si>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</si>
  <si>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</si>
  <si>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</si>
  <si>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</si>
  <si>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</si>
  <si>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</si>
  <si>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</si>
  <si>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</si>
  <si>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</si>
  <si>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</si>
  <si>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</si>
  <si>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</si>
  <si>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</si>
  <si>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</si>
  <si>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</si>
  <si>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</si>
  <si>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</si>
  <si>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</si>
  <si>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</si>
  <si>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</si>
  <si>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</si>
  <si>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</si>
  <si>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</si>
  <si>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</si>
  <si>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</si>
  <si>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</si>
  <si>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</si>
  <si>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</si>
  <si>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</si>
  <si>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</si>
  <si>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</si>
  <si>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</si>
  <si>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</si>
  <si>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</si>
  <si>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</si>
  <si>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</si>
  <si>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</si>
  <si>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</si>
  <si>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</si>
  <si>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</si>
  <si>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</si>
  <si>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</si>
  <si>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</si>
  <si>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</si>
  <si>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</si>
  <si>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</si>
  <si>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</si>
  <si>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</si>
  <si>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</si>
  <si>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</si>
  <si>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</si>
  <si>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</si>
  <si>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</si>
  <si>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</si>
  <si>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</si>
  <si>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</si>
  <si>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2022 год</t>
  </si>
  <si>
    <t xml:space="preserve">                                        к решению Совета депутатов  городского поселения Кола Кольского района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</si>
  <si>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</si>
  <si>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</si>
  <si>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>Приложение № 4.1</t>
  </si>
  <si>
    <t>от _____________ № _____</t>
  </si>
  <si>
    <t>Источники финансирования дефицита бюджета города Колы на плановый период 2022 и 2023 годов</t>
  </si>
  <si>
    <t>2023 год</t>
  </si>
  <si>
    <t xml:space="preserve">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</si>
</sst>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5" fillId="0" borderId="0" xfId="0" applyNumberFormat="1" applyFont="1" applyFill="1" applyAlignment="1">
      <alignment horizontal="right" wrapText="1"/>
    </xf>
    <xf numFmtId="0" fontId="0" fillId="0" borderId="0" xfId="0" applyFill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0" fontId="8" fillId="0" borderId="0" xfId="0" applyFont="1" applyFill="1" applyBorder="1" applyAlignment="1">
      <alignment horizontal="right"/>
    </xf>
    <xf numFmtId="0" fontId="0" fillId="0" borderId="0" xfId="0" applyAlignment="1"/>
    <xf numFmtId="0" fontId="8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2"/>
  <sheetViews>
    <sheetView tabSelected="1" topLeftCell="A2" workbookViewId="0">
      <selection activeCell="H31" sqref="H31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68" t="s">
        <v>208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9"/>
    </row>
    <row r="3" spans="1:14" s="10" customFormat="1" ht="15.75" x14ac:dyDescent="0.25">
      <c r="A3" s="70" t="s">
        <v>205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1"/>
    </row>
    <row r="4" spans="1:14" s="10" customFormat="1" ht="15.75" x14ac:dyDescent="0.25">
      <c r="A4" s="72" t="s">
        <v>209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3"/>
    </row>
    <row r="5" spans="1:14" s="10" customFormat="1" ht="18" customHeight="1" x14ac:dyDescent="0.2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4" s="10" customFormat="1" ht="49.5" customHeight="1" x14ac:dyDescent="0.3">
      <c r="A6" s="61" t="s">
        <v>210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102</v>
      </c>
      <c r="M7" s="64" t="s">
        <v>212</v>
      </c>
      <c r="N7" s="65"/>
    </row>
    <row r="8" spans="1:14" s="10" customFormat="1" ht="12.75" customHeight="1" x14ac:dyDescent="0.2">
      <c r="A8" s="74" t="s">
        <v>101</v>
      </c>
      <c r="B8" s="74" t="s">
        <v>101</v>
      </c>
      <c r="C8" s="76" t="s">
        <v>120</v>
      </c>
      <c r="D8" s="74" t="s">
        <v>103</v>
      </c>
      <c r="E8" s="75"/>
      <c r="F8" s="75"/>
      <c r="G8" s="75"/>
      <c r="H8" s="75"/>
      <c r="I8" s="75"/>
      <c r="J8" s="75"/>
      <c r="K8" s="75"/>
      <c r="L8" s="59" t="s">
        <v>100</v>
      </c>
      <c r="M8" s="59" t="s">
        <v>100</v>
      </c>
      <c r="N8" s="60"/>
    </row>
    <row r="9" spans="1:14" s="10" customFormat="1" ht="102" x14ac:dyDescent="0.2">
      <c r="A9" s="74"/>
      <c r="B9" s="74"/>
      <c r="C9" s="76"/>
      <c r="D9" s="7" t="s">
        <v>119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115</v>
      </c>
      <c r="K9" s="8" t="s">
        <v>116</v>
      </c>
      <c r="L9" s="59"/>
      <c r="M9" s="53" t="s">
        <v>204</v>
      </c>
      <c r="N9" s="53" t="s">
        <v>211</v>
      </c>
    </row>
    <row r="10" spans="1:14" s="10" customFormat="1" ht="25.5" hidden="1" x14ac:dyDescent="0.2">
      <c r="A10" s="29">
        <v>1</v>
      </c>
      <c r="B10" s="30" t="s">
        <v>105</v>
      </c>
      <c r="C10" s="31" t="s">
        <v>182</v>
      </c>
      <c r="D10" s="26" t="s">
        <v>169</v>
      </c>
      <c r="E10" s="26" t="s">
        <v>40</v>
      </c>
      <c r="F10" s="26" t="s">
        <v>175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  <c r="N10" s="28">
        <f>N11</f>
        <v>0</v>
      </c>
    </row>
    <row r="11" spans="1:14" s="10" customFormat="1" ht="25.5" hidden="1" x14ac:dyDescent="0.2">
      <c r="A11" s="33" t="s">
        <v>114</v>
      </c>
      <c r="B11" s="16" t="s">
        <v>51</v>
      </c>
      <c r="C11" s="17" t="s">
        <v>183</v>
      </c>
      <c r="D11" s="27" t="s">
        <v>169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  <c r="N11" s="18">
        <v>0</v>
      </c>
    </row>
    <row r="12" spans="1:14" s="10" customFormat="1" ht="25.5" hidden="1" x14ac:dyDescent="0.2">
      <c r="A12" s="32"/>
      <c r="B12" s="24" t="s">
        <v>53</v>
      </c>
      <c r="C12" s="17" t="s">
        <v>184</v>
      </c>
      <c r="D12" s="27" t="s">
        <v>169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170</v>
      </c>
      <c r="J12" s="27" t="s">
        <v>43</v>
      </c>
      <c r="K12" s="27" t="s">
        <v>47</v>
      </c>
      <c r="L12" s="25">
        <v>300000</v>
      </c>
      <c r="M12" s="18">
        <v>0</v>
      </c>
      <c r="N12" s="18">
        <v>0</v>
      </c>
    </row>
    <row r="13" spans="1:14" s="19" customFormat="1" ht="25.5" hidden="1" x14ac:dyDescent="0.2">
      <c r="A13" s="29" t="s">
        <v>186</v>
      </c>
      <c r="B13" s="30" t="s">
        <v>105</v>
      </c>
      <c r="C13" s="31" t="s">
        <v>174</v>
      </c>
      <c r="D13" s="26" t="s">
        <v>169</v>
      </c>
      <c r="E13" s="26" t="s">
        <v>40</v>
      </c>
      <c r="F13" s="26" t="s">
        <v>175</v>
      </c>
      <c r="G13" s="26" t="s">
        <v>42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0</v>
      </c>
    </row>
    <row r="14" spans="1:14" ht="38.25" hidden="1" x14ac:dyDescent="0.2">
      <c r="A14" s="33" t="s">
        <v>114</v>
      </c>
      <c r="B14" s="16" t="s">
        <v>51</v>
      </c>
      <c r="C14" s="17" t="s">
        <v>176</v>
      </c>
      <c r="D14" s="27" t="s">
        <v>169</v>
      </c>
      <c r="E14" s="27" t="s">
        <v>40</v>
      </c>
      <c r="F14" s="27" t="s">
        <v>175</v>
      </c>
      <c r="G14" s="27" t="s">
        <v>42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hidden="1" x14ac:dyDescent="0.2">
      <c r="A15" s="32"/>
      <c r="B15" s="24" t="s">
        <v>53</v>
      </c>
      <c r="C15" s="17" t="s">
        <v>177</v>
      </c>
      <c r="D15" s="27" t="s">
        <v>169</v>
      </c>
      <c r="E15" s="27" t="s">
        <v>40</v>
      </c>
      <c r="F15" s="27" t="s">
        <v>175</v>
      </c>
      <c r="G15" s="27" t="s">
        <v>42</v>
      </c>
      <c r="H15" s="27" t="s">
        <v>42</v>
      </c>
      <c r="I15" s="27" t="s">
        <v>170</v>
      </c>
      <c r="J15" s="27" t="s">
        <v>43</v>
      </c>
      <c r="K15" s="27" t="s">
        <v>47</v>
      </c>
      <c r="L15" s="25">
        <v>300000</v>
      </c>
      <c r="N15" s="18"/>
    </row>
    <row r="16" spans="1:14" ht="38.25" hidden="1" x14ac:dyDescent="0.2">
      <c r="A16" s="33" t="s">
        <v>187</v>
      </c>
      <c r="B16" s="24"/>
      <c r="C16" s="17" t="s">
        <v>180</v>
      </c>
      <c r="D16" s="27" t="s">
        <v>169</v>
      </c>
      <c r="E16" s="27" t="s">
        <v>40</v>
      </c>
      <c r="F16" s="27" t="s">
        <v>175</v>
      </c>
      <c r="G16" s="27" t="s">
        <v>42</v>
      </c>
      <c r="H16" s="27" t="s">
        <v>42</v>
      </c>
      <c r="I16" s="27" t="s">
        <v>42</v>
      </c>
      <c r="J16" s="27" t="s">
        <v>43</v>
      </c>
      <c r="K16" s="27" t="s">
        <v>178</v>
      </c>
      <c r="L16" s="25">
        <v>300000</v>
      </c>
      <c r="M16" s="18">
        <f>M17</f>
        <v>0</v>
      </c>
      <c r="N16" s="18">
        <f>N17</f>
        <v>0</v>
      </c>
    </row>
    <row r="17" spans="1:14" ht="38.25" hidden="1" x14ac:dyDescent="0.2">
      <c r="A17" s="32"/>
      <c r="B17" s="24"/>
      <c r="C17" s="17" t="s">
        <v>181</v>
      </c>
      <c r="D17" s="27" t="s">
        <v>169</v>
      </c>
      <c r="E17" s="27" t="s">
        <v>40</v>
      </c>
      <c r="F17" s="27" t="s">
        <v>175</v>
      </c>
      <c r="G17" s="27" t="s">
        <v>42</v>
      </c>
      <c r="H17" s="27" t="s">
        <v>42</v>
      </c>
      <c r="I17" s="27" t="s">
        <v>170</v>
      </c>
      <c r="J17" s="27" t="s">
        <v>43</v>
      </c>
      <c r="K17" s="27" t="s">
        <v>179</v>
      </c>
      <c r="L17" s="25">
        <v>300000</v>
      </c>
      <c r="N17" s="18"/>
    </row>
    <row r="18" spans="1:14" s="19" customFormat="1" ht="25.5" x14ac:dyDescent="0.2">
      <c r="A18" s="29" t="s">
        <v>171</v>
      </c>
      <c r="B18" s="30" t="s">
        <v>58</v>
      </c>
      <c r="C18" s="31" t="s">
        <v>59</v>
      </c>
      <c r="D18" s="26" t="s">
        <v>57</v>
      </c>
      <c r="E18" s="26" t="s">
        <v>40</v>
      </c>
      <c r="F18" s="26" t="s">
        <v>60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172</v>
      </c>
      <c r="B19" s="16" t="s">
        <v>63</v>
      </c>
      <c r="C19" s="17" t="s">
        <v>64</v>
      </c>
      <c r="D19" s="27" t="s">
        <v>57</v>
      </c>
      <c r="E19" s="27" t="s">
        <v>40</v>
      </c>
      <c r="F19" s="27" t="s">
        <v>60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65</v>
      </c>
      <c r="L19" s="25">
        <v>-32397887.399999999</v>
      </c>
      <c r="M19" s="56">
        <f t="shared" ref="M19:N21" si="0">M20</f>
        <v>165548956.78</v>
      </c>
      <c r="N19" s="56">
        <f t="shared" si="0"/>
        <v>169939431.78</v>
      </c>
    </row>
    <row r="20" spans="1:14" x14ac:dyDescent="0.2">
      <c r="A20" s="32"/>
      <c r="B20" s="16" t="s">
        <v>67</v>
      </c>
      <c r="C20" s="17" t="s">
        <v>68</v>
      </c>
      <c r="D20" s="27" t="s">
        <v>57</v>
      </c>
      <c r="E20" s="27" t="s">
        <v>40</v>
      </c>
      <c r="F20" s="27" t="s">
        <v>60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65</v>
      </c>
      <c r="L20" s="25">
        <v>-32397887.399999999</v>
      </c>
      <c r="M20" s="56">
        <f t="shared" si="0"/>
        <v>165548956.78</v>
      </c>
      <c r="N20" s="56">
        <f t="shared" si="0"/>
        <v>169939431.78</v>
      </c>
    </row>
    <row r="21" spans="1:14" x14ac:dyDescent="0.2">
      <c r="A21" s="32"/>
      <c r="B21" s="16" t="s">
        <v>70</v>
      </c>
      <c r="C21" s="17" t="s">
        <v>71</v>
      </c>
      <c r="D21" s="27" t="s">
        <v>57</v>
      </c>
      <c r="E21" s="27" t="s">
        <v>40</v>
      </c>
      <c r="F21" s="27" t="s">
        <v>60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72</v>
      </c>
      <c r="L21" s="25">
        <v>-32397887.399999999</v>
      </c>
      <c r="M21" s="56">
        <f t="shared" si="0"/>
        <v>165548956.78</v>
      </c>
      <c r="N21" s="56">
        <f t="shared" si="0"/>
        <v>169939431.78</v>
      </c>
    </row>
    <row r="22" spans="1:14" ht="25.5" x14ac:dyDescent="0.2">
      <c r="A22" s="32"/>
      <c r="B22" s="16" t="s">
        <v>74</v>
      </c>
      <c r="C22" s="17" t="s">
        <v>207</v>
      </c>
      <c r="D22" s="27" t="s">
        <v>57</v>
      </c>
      <c r="E22" s="27" t="s">
        <v>40</v>
      </c>
      <c r="F22" s="27" t="s">
        <v>60</v>
      </c>
      <c r="G22" s="27" t="s">
        <v>41</v>
      </c>
      <c r="H22" s="27" t="s">
        <v>40</v>
      </c>
      <c r="I22" s="27" t="s">
        <v>203</v>
      </c>
      <c r="J22" s="27" t="s">
        <v>43</v>
      </c>
      <c r="K22" s="27" t="s">
        <v>72</v>
      </c>
      <c r="L22" s="25">
        <v>-32397887.399999999</v>
      </c>
      <c r="M22" s="57">
        <v>165548956.78</v>
      </c>
      <c r="N22" s="57">
        <v>169939431.78</v>
      </c>
    </row>
    <row r="23" spans="1:14" x14ac:dyDescent="0.2">
      <c r="A23" s="32" t="s">
        <v>173</v>
      </c>
      <c r="B23" s="16" t="s">
        <v>76</v>
      </c>
      <c r="C23" s="17" t="s">
        <v>77</v>
      </c>
      <c r="D23" s="27" t="s">
        <v>57</v>
      </c>
      <c r="E23" s="27" t="s">
        <v>40</v>
      </c>
      <c r="F23" s="27" t="s">
        <v>60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78</v>
      </c>
      <c r="L23" s="25">
        <v>32643372.600000001</v>
      </c>
      <c r="M23" s="57">
        <f t="shared" ref="M23:N25" si="1">M24</f>
        <v>165548956.78</v>
      </c>
      <c r="N23" s="57">
        <f t="shared" si="1"/>
        <v>169939431.78</v>
      </c>
    </row>
    <row r="24" spans="1:14" x14ac:dyDescent="0.2">
      <c r="A24" s="23"/>
      <c r="B24" s="24" t="s">
        <v>80</v>
      </c>
      <c r="C24" s="17" t="s">
        <v>81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78</v>
      </c>
      <c r="L24" s="25">
        <v>32643372.600000001</v>
      </c>
      <c r="M24" s="57">
        <f t="shared" si="1"/>
        <v>165548956.78</v>
      </c>
      <c r="N24" s="57">
        <f t="shared" si="1"/>
        <v>169939431.78</v>
      </c>
    </row>
    <row r="25" spans="1:14" x14ac:dyDescent="0.2">
      <c r="A25" s="23"/>
      <c r="B25" s="24" t="s">
        <v>83</v>
      </c>
      <c r="C25" s="17" t="s">
        <v>84</v>
      </c>
      <c r="D25" s="27" t="s">
        <v>57</v>
      </c>
      <c r="E25" s="27" t="s">
        <v>40</v>
      </c>
      <c r="F25" s="27" t="s">
        <v>60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85</v>
      </c>
      <c r="L25" s="25">
        <v>32643372.600000001</v>
      </c>
      <c r="M25" s="57">
        <f t="shared" si="1"/>
        <v>165548956.78</v>
      </c>
      <c r="N25" s="57">
        <f t="shared" si="1"/>
        <v>169939431.78</v>
      </c>
    </row>
    <row r="26" spans="1:14" ht="25.5" x14ac:dyDescent="0.2">
      <c r="A26" s="23"/>
      <c r="B26" s="24" t="s">
        <v>87</v>
      </c>
      <c r="C26" s="17" t="s">
        <v>206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40</v>
      </c>
      <c r="I26" s="27" t="s">
        <v>203</v>
      </c>
      <c r="J26" s="27" t="s">
        <v>43</v>
      </c>
      <c r="K26" s="27" t="s">
        <v>85</v>
      </c>
      <c r="L26" s="25">
        <v>32643372.600000001</v>
      </c>
      <c r="M26" s="57">
        <v>165548956.78</v>
      </c>
      <c r="N26" s="57">
        <v>169939431.78</v>
      </c>
    </row>
    <row r="27" spans="1:14" ht="25.5" hidden="1" x14ac:dyDescent="0.2">
      <c r="A27" s="43" t="s">
        <v>198</v>
      </c>
      <c r="B27" s="44"/>
      <c r="C27" s="45" t="s">
        <v>197</v>
      </c>
      <c r="D27" s="46" t="s">
        <v>57</v>
      </c>
      <c r="E27" s="46" t="s">
        <v>40</v>
      </c>
      <c r="F27" s="46" t="s">
        <v>199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  <c r="N27" s="58">
        <f>-N28</f>
        <v>0</v>
      </c>
    </row>
    <row r="28" spans="1:14" ht="24" hidden="1" customHeight="1" x14ac:dyDescent="0.2">
      <c r="A28" s="48"/>
      <c r="B28" s="49"/>
      <c r="C28" s="50" t="s">
        <v>196</v>
      </c>
      <c r="D28" s="51" t="s">
        <v>57</v>
      </c>
      <c r="E28" s="51" t="s">
        <v>40</v>
      </c>
      <c r="F28" s="51" t="s">
        <v>199</v>
      </c>
      <c r="G28" s="51" t="s">
        <v>200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  <c r="N28" s="57">
        <f>N29</f>
        <v>0</v>
      </c>
    </row>
    <row r="29" spans="1:14" ht="78.75" hidden="1" customHeight="1" x14ac:dyDescent="0.2">
      <c r="A29" s="48"/>
      <c r="B29" s="49"/>
      <c r="C29" s="50" t="s">
        <v>201</v>
      </c>
      <c r="D29" s="51" t="s">
        <v>57</v>
      </c>
      <c r="E29" s="51" t="s">
        <v>40</v>
      </c>
      <c r="F29" s="51" t="s">
        <v>199</v>
      </c>
      <c r="G29" s="51" t="s">
        <v>200</v>
      </c>
      <c r="H29" s="51" t="s">
        <v>42</v>
      </c>
      <c r="I29" s="51" t="s">
        <v>42</v>
      </c>
      <c r="J29" s="51" t="s">
        <v>43</v>
      </c>
      <c r="K29" s="51" t="s">
        <v>178</v>
      </c>
      <c r="L29" s="52"/>
      <c r="M29" s="57">
        <f>M30</f>
        <v>0</v>
      </c>
      <c r="N29" s="57">
        <f>N30</f>
        <v>0</v>
      </c>
    </row>
    <row r="30" spans="1:14" ht="75.75" hidden="1" customHeight="1" x14ac:dyDescent="0.2">
      <c r="A30" s="48"/>
      <c r="B30" s="42"/>
      <c r="C30" s="50" t="s">
        <v>202</v>
      </c>
      <c r="D30" s="51" t="s">
        <v>57</v>
      </c>
      <c r="E30" s="51" t="s">
        <v>40</v>
      </c>
      <c r="F30" s="51" t="s">
        <v>199</v>
      </c>
      <c r="G30" s="51" t="s">
        <v>200</v>
      </c>
      <c r="H30" s="51" t="s">
        <v>42</v>
      </c>
      <c r="I30" s="51" t="s">
        <v>170</v>
      </c>
      <c r="J30" s="51" t="s">
        <v>43</v>
      </c>
      <c r="K30" s="51" t="s">
        <v>179</v>
      </c>
      <c r="L30" s="52"/>
      <c r="M30" s="57">
        <v>0</v>
      </c>
      <c r="N30" s="57">
        <v>0</v>
      </c>
    </row>
    <row r="31" spans="1:14" s="19" customFormat="1" ht="25.5" x14ac:dyDescent="0.2">
      <c r="A31" s="20"/>
      <c r="B31" s="21" t="s">
        <v>98</v>
      </c>
      <c r="C31" s="31" t="s">
        <v>99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2">
    <mergeCell ref="M8:N8"/>
    <mergeCell ref="A6:N6"/>
    <mergeCell ref="M7:N7"/>
    <mergeCell ref="A5:M5"/>
    <mergeCell ref="A2:N2"/>
    <mergeCell ref="A3:N3"/>
    <mergeCell ref="A4:N4"/>
    <mergeCell ref="L8:L9"/>
    <mergeCell ref="D8:K8"/>
    <mergeCell ref="C8:C9"/>
    <mergeCell ref="B8:B9"/>
    <mergeCell ref="A8:A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8" t="s">
        <v>168</v>
      </c>
      <c r="C3" s="78"/>
      <c r="D3" s="78"/>
      <c r="E3" s="78"/>
      <c r="F3" s="78"/>
      <c r="G3" s="78"/>
      <c r="H3" s="78"/>
      <c r="I3" s="78"/>
      <c r="J3" s="78"/>
      <c r="K3" s="6"/>
      <c r="L3" s="6"/>
      <c r="M3" s="6"/>
    </row>
    <row r="4" spans="1:13" s="10" customFormat="1" ht="18.75" x14ac:dyDescent="0.3">
      <c r="A4" s="11"/>
      <c r="B4" s="62" t="s">
        <v>185</v>
      </c>
      <c r="C4" s="62"/>
      <c r="D4" s="62"/>
      <c r="E4" s="62"/>
      <c r="F4" s="62"/>
      <c r="G4" s="62"/>
      <c r="H4" s="62"/>
      <c r="I4" s="62"/>
      <c r="J4" s="62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74" t="s">
        <v>101</v>
      </c>
      <c r="B7" s="76" t="s">
        <v>120</v>
      </c>
      <c r="C7" s="74" t="s">
        <v>103</v>
      </c>
      <c r="D7" s="75"/>
      <c r="E7" s="75"/>
      <c r="F7" s="75"/>
      <c r="G7" s="75"/>
      <c r="H7" s="75"/>
      <c r="I7" s="75"/>
      <c r="J7" s="75"/>
      <c r="K7" s="59" t="s">
        <v>100</v>
      </c>
      <c r="L7" s="59" t="s">
        <v>100</v>
      </c>
    </row>
    <row r="8" spans="1:13" s="10" customFormat="1" ht="102" x14ac:dyDescent="0.2">
      <c r="A8" s="74"/>
      <c r="B8" s="76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59"/>
      <c r="L8" s="59"/>
    </row>
    <row r="9" spans="1:13" s="10" customFormat="1" ht="25.5" hidden="1" x14ac:dyDescent="0.2">
      <c r="A9" s="30" t="s">
        <v>105</v>
      </c>
      <c r="B9" s="31" t="s">
        <v>182</v>
      </c>
      <c r="C9" s="26" t="s">
        <v>169</v>
      </c>
      <c r="D9" s="26" t="s">
        <v>40</v>
      </c>
      <c r="E9" s="26" t="s">
        <v>175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183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184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188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189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190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191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192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193</v>
      </c>
    </row>
    <row r="23" spans="1:12" x14ac:dyDescent="0.2">
      <c r="I23" s="77" t="s">
        <v>194</v>
      </c>
      <c r="J23" s="77"/>
      <c r="L23" s="18">
        <v>3022</v>
      </c>
    </row>
    <row r="24" spans="1:12" x14ac:dyDescent="0.2">
      <c r="I24" s="77" t="s">
        <v>195</v>
      </c>
      <c r="J24" s="77"/>
      <c r="L24" s="18">
        <v>2351.5</v>
      </c>
    </row>
  </sheetData>
  <mergeCells count="9">
    <mergeCell ref="K7:K8"/>
    <mergeCell ref="L7:L8"/>
    <mergeCell ref="I23:J23"/>
    <mergeCell ref="I24:J24"/>
    <mergeCell ref="B3:J3"/>
    <mergeCell ref="B4:J4"/>
    <mergeCell ref="A7:A8"/>
    <mergeCell ref="B7:B8"/>
    <mergeCell ref="C7:J7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2020-11-20T10:54:20Z</cp:lastPrinted>
  <dcterms:created xsi:type="dcterms:W3CDTF">2007-10-04T11:42:06Z</dcterms:created>
  <dcterms:modified xsi:type="dcterms:W3CDTF">2020-11-20T10:54:47Z</dcterms:modified>
</cp:coreProperties>
</file>