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БЮДЖЕТ КОЛА\Исполнение бюджета 1 полугодие 2020\"/>
    </mc:Choice>
  </mc:AlternateContent>
  <xr:revisionPtr revIDLastSave="0" documentId="13_ncr:1_{68AA324E-699F-46F2-B1F1-A09C511B3696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24" i="1" l="1"/>
  <c r="G34" i="1" l="1"/>
  <c r="F34" i="1"/>
  <c r="G31" i="1"/>
  <c r="F31" i="1"/>
  <c r="G28" i="1"/>
  <c r="F28" i="1"/>
  <c r="G26" i="1"/>
  <c r="H26" i="1" s="1"/>
  <c r="F26" i="1"/>
  <c r="G24" i="1"/>
  <c r="H24" i="1" s="1"/>
  <c r="G19" i="1"/>
  <c r="F19" i="1"/>
  <c r="G14" i="1"/>
  <c r="F14" i="1"/>
  <c r="G7" i="1"/>
  <c r="F7" i="1"/>
  <c r="H8" i="1"/>
  <c r="H9" i="1"/>
  <c r="H10" i="1"/>
  <c r="H11" i="1"/>
  <c r="H12" i="1"/>
  <c r="H13" i="1"/>
  <c r="H15" i="1"/>
  <c r="H16" i="1"/>
  <c r="H17" i="1"/>
  <c r="H18" i="1"/>
  <c r="H20" i="1"/>
  <c r="H21" i="1"/>
  <c r="H22" i="1"/>
  <c r="H23" i="1"/>
  <c r="H25" i="1"/>
  <c r="H27" i="1"/>
  <c r="H29" i="1"/>
  <c r="H30" i="1"/>
  <c r="H32" i="1"/>
  <c r="H33" i="1"/>
  <c r="H35" i="1"/>
  <c r="F36" i="1" l="1"/>
  <c r="H7" i="1"/>
  <c r="G36" i="1"/>
  <c r="H34" i="1"/>
  <c r="H31" i="1"/>
  <c r="H28" i="1"/>
  <c r="H19" i="1"/>
  <c r="H14" i="1"/>
  <c r="H36" i="1" l="1"/>
</calcChain>
</file>

<file path=xl/sharedStrings.xml><?xml version="1.0" encoding="utf-8"?>
<sst xmlns="http://schemas.openxmlformats.org/spreadsheetml/2006/main" count="66" uniqueCount="66">
  <si>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</si>
  <si>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</si>
  <si>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</si>
  <si>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</si>
  <si>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</si>
  <si>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</si>
  <si>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</si>
  <si>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</si>
  <si>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</si>
  <si>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</si>
  <si>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</si>
  <si>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</si>
  <si>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</si>
  <si>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</si>
  <si>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</si>
  <si>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</si>
  <si>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</si>
  <si>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</si>
  <si>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</si>
  <si>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</si>
  <si>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</si>
  <si>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</si>
  <si>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</si>
  <si>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</si>
  <si>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</si>
  <si>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</si>
  <si>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</si>
  <si>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</si>
  <si>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</si>
  <si>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</si>
  <si>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</si>
  <si>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</si>
  <si>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</si>
  <si>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</si>
  <si>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</si>
  <si>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</si>
  <si>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</si>
  <si>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</si>
  <si>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</si>
  <si>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</si>
  <si>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</si>
  <si>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</si>
  <si>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</si>
  <si>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</si>
  <si>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</si>
  <si>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</si>
  <si>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</si>
  <si>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</si>
  <si>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</si>
  <si>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</si>
  <si>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</si>
  <si>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</si>
  <si>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</si>
  <si>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</si>
  <si>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</si>
  <si>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</si>
  <si>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</si>
  <si>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</si>
  <si>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</si>
  <si>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</si>
  <si>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</si>
  <si>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</si>
  <si>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</si>
  <si>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 xml:space="preserve">Сведения об исполнении бюджета города Колы за 1 полугодие 2020 года по разделам, подразделам в сравнении с запланированными значениями </t>
  </si>
  <si>
    <t>Исполнено на 01.07.2020 года</t>
  </si>
  <si>
    <t xml:space="preserve">Утверждено Решением 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</si>
</sst>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6"/>
  <sheetViews>
    <sheetView tabSelected="1" workbookViewId="0">
      <selection activeCell="F6" sqref="F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21.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20" t="s">
        <v>63</v>
      </c>
      <c r="C2" s="20"/>
      <c r="D2" s="20"/>
      <c r="E2" s="20"/>
      <c r="F2" s="20"/>
      <c r="G2" s="20"/>
      <c r="H2" s="20"/>
    </row>
    <row r="3" spans="1:8" s="2" customFormat="1" ht="9.9499999999999993" customHeight="1" x14ac:dyDescent="0.2">
      <c r="B3" s="20"/>
      <c r="C3" s="20"/>
      <c r="D3" s="20"/>
      <c r="E3" s="20"/>
      <c r="F3" s="20"/>
      <c r="G3" s="20"/>
      <c r="H3" s="20"/>
    </row>
    <row r="4" spans="1:8" ht="12.95" customHeight="1" outlineLevel="1" x14ac:dyDescent="0.2">
      <c r="A4" s="4"/>
      <c r="B4" s="20"/>
      <c r="C4" s="20"/>
      <c r="D4" s="20"/>
      <c r="E4" s="20"/>
      <c r="F4" s="20"/>
      <c r="G4" s="20"/>
      <c r="H4" s="20"/>
    </row>
    <row r="5" spans="1:8" s="2" customFormat="1" ht="9.9499999999999993" customHeight="1" x14ac:dyDescent="0.2">
      <c r="E5" s="5"/>
      <c r="F5" s="5"/>
      <c r="G5" s="5"/>
      <c r="H5" s="7" t="s">
        <v>61</v>
      </c>
    </row>
    <row r="6" spans="1:8" ht="48" customHeight="1" x14ac:dyDescent="0.2">
      <c r="A6" s="14" t="s">
        <v>60</v>
      </c>
      <c r="B6" s="15"/>
      <c r="C6" s="15"/>
      <c r="D6" s="16"/>
      <c r="E6" s="8" t="s">
        <v>59</v>
      </c>
      <c r="F6" s="8" t="s">
        <v>65</v>
      </c>
      <c r="G6" s="8" t="s">
        <v>64</v>
      </c>
      <c r="H6" s="8" t="s">
        <v>0</v>
      </c>
    </row>
    <row r="7" spans="1:8" ht="27.75" customHeight="1" x14ac:dyDescent="0.2">
      <c r="A7" s="17" t="s">
        <v>2</v>
      </c>
      <c r="B7" s="17"/>
      <c r="C7" s="17"/>
      <c r="D7" s="17"/>
      <c r="E7" s="9" t="s">
        <v>1</v>
      </c>
      <c r="F7" s="12">
        <f>F8+F9+F10+F11+F12+F13</f>
        <v>32980.199999999997</v>
      </c>
      <c r="G7" s="12">
        <f>G8+G9+G10+G11+G12+G13</f>
        <v>6485.2000000000007</v>
      </c>
      <c r="H7" s="12">
        <f>G7/F7%</f>
        <v>19.663919563859533</v>
      </c>
    </row>
    <row r="8" spans="1:8" ht="39.75" customHeight="1" outlineLevel="1" x14ac:dyDescent="0.2">
      <c r="A8" s="18" t="s">
        <v>4</v>
      </c>
      <c r="B8" s="18"/>
      <c r="C8" s="18"/>
      <c r="D8" s="18"/>
      <c r="E8" s="10" t="s">
        <v>3</v>
      </c>
      <c r="F8" s="13">
        <v>2057.4</v>
      </c>
      <c r="G8" s="13">
        <v>1016.1</v>
      </c>
      <c r="H8" s="13">
        <f t="shared" ref="H8:H36" si="0">G8/F8%</f>
        <v>49.387576552930881</v>
      </c>
    </row>
    <row r="9" spans="1:8" ht="36.75" customHeight="1" outlineLevel="1" x14ac:dyDescent="0.2">
      <c r="A9" s="18" t="s">
        <v>6</v>
      </c>
      <c r="B9" s="18"/>
      <c r="C9" s="18"/>
      <c r="D9" s="18"/>
      <c r="E9" s="10" t="s">
        <v>5</v>
      </c>
      <c r="F9" s="13">
        <v>1469.5</v>
      </c>
      <c r="G9" s="13">
        <v>622.6</v>
      </c>
      <c r="H9" s="13">
        <f t="shared" si="0"/>
        <v>42.368152432800272</v>
      </c>
    </row>
    <row r="10" spans="1:8" ht="54.75" customHeight="1" outlineLevel="1" x14ac:dyDescent="0.2">
      <c r="A10" s="18" t="s">
        <v>8</v>
      </c>
      <c r="B10" s="18"/>
      <c r="C10" s="18"/>
      <c r="D10" s="18"/>
      <c r="E10" s="10" t="s">
        <v>7</v>
      </c>
      <c r="F10" s="13">
        <v>2900</v>
      </c>
      <c r="G10" s="13">
        <v>838.1</v>
      </c>
      <c r="H10" s="13">
        <f t="shared" si="0"/>
        <v>28.900000000000002</v>
      </c>
    </row>
    <row r="11" spans="1:8" ht="54" customHeight="1" outlineLevel="1" x14ac:dyDescent="0.2">
      <c r="A11" s="18" t="s">
        <v>10</v>
      </c>
      <c r="B11" s="18"/>
      <c r="C11" s="18"/>
      <c r="D11" s="18"/>
      <c r="E11" s="10" t="s">
        <v>9</v>
      </c>
      <c r="F11" s="13">
        <v>350</v>
      </c>
      <c r="G11" s="13">
        <v>235</v>
      </c>
      <c r="H11" s="13">
        <f t="shared" si="0"/>
        <v>67.142857142857139</v>
      </c>
    </row>
    <row r="12" spans="1:8" ht="27" customHeight="1" outlineLevel="1" x14ac:dyDescent="0.2">
      <c r="A12" s="18" t="s">
        <v>12</v>
      </c>
      <c r="B12" s="18"/>
      <c r="C12" s="18"/>
      <c r="D12" s="18"/>
      <c r="E12" s="10" t="s">
        <v>11</v>
      </c>
      <c r="F12" s="13">
        <v>926.5</v>
      </c>
      <c r="G12" s="13">
        <v>0</v>
      </c>
      <c r="H12" s="13">
        <f t="shared" si="0"/>
        <v>0</v>
      </c>
    </row>
    <row r="13" spans="1:8" ht="20.25" customHeight="1" outlineLevel="1" x14ac:dyDescent="0.2">
      <c r="A13" s="18" t="s">
        <v>14</v>
      </c>
      <c r="B13" s="18"/>
      <c r="C13" s="18"/>
      <c r="D13" s="18"/>
      <c r="E13" s="10" t="s">
        <v>13</v>
      </c>
      <c r="F13" s="13">
        <v>25276.799999999999</v>
      </c>
      <c r="G13" s="13">
        <v>3773.4</v>
      </c>
      <c r="H13" s="13">
        <f t="shared" si="0"/>
        <v>14.928313710596278</v>
      </c>
    </row>
    <row r="14" spans="1:8" s="6" customFormat="1" ht="17.25" customHeight="1" x14ac:dyDescent="0.2">
      <c r="A14" s="17" t="s">
        <v>16</v>
      </c>
      <c r="B14" s="17"/>
      <c r="C14" s="17"/>
      <c r="D14" s="17"/>
      <c r="E14" s="9" t="s">
        <v>15</v>
      </c>
      <c r="F14" s="12">
        <f>F15+F16+F17+F18</f>
        <v>49896.1</v>
      </c>
      <c r="G14" s="12">
        <f>G15+G16+G17+G18</f>
        <v>5628</v>
      </c>
      <c r="H14" s="12">
        <f t="shared" si="0"/>
        <v>11.279438673563664</v>
      </c>
    </row>
    <row r="15" spans="1:8" ht="23.25" customHeight="1" outlineLevel="1" x14ac:dyDescent="0.2">
      <c r="A15" s="18" t="s">
        <v>18</v>
      </c>
      <c r="B15" s="18"/>
      <c r="C15" s="18"/>
      <c r="D15" s="18"/>
      <c r="E15" s="10" t="s">
        <v>17</v>
      </c>
      <c r="F15" s="13">
        <v>1516.2</v>
      </c>
      <c r="G15" s="13">
        <v>222.6</v>
      </c>
      <c r="H15" s="13">
        <f t="shared" si="0"/>
        <v>14.681440443213296</v>
      </c>
    </row>
    <row r="16" spans="1:8" ht="17.25" customHeight="1" outlineLevel="1" x14ac:dyDescent="0.2">
      <c r="A16" s="18" t="s">
        <v>20</v>
      </c>
      <c r="B16" s="18"/>
      <c r="C16" s="18"/>
      <c r="D16" s="18"/>
      <c r="E16" s="10" t="s">
        <v>19</v>
      </c>
      <c r="F16" s="13">
        <v>45013</v>
      </c>
      <c r="G16" s="13">
        <v>5266.4</v>
      </c>
      <c r="H16" s="13">
        <f t="shared" si="0"/>
        <v>11.699731188767689</v>
      </c>
    </row>
    <row r="17" spans="1:8" ht="21.75" customHeight="1" outlineLevel="1" x14ac:dyDescent="0.2">
      <c r="A17" s="18" t="s">
        <v>22</v>
      </c>
      <c r="B17" s="18"/>
      <c r="C17" s="18"/>
      <c r="D17" s="18"/>
      <c r="E17" s="10" t="s">
        <v>21</v>
      </c>
      <c r="F17" s="13">
        <v>4.9000000000000004</v>
      </c>
      <c r="G17" s="13">
        <v>0</v>
      </c>
      <c r="H17" s="13">
        <f t="shared" si="0"/>
        <v>0</v>
      </c>
    </row>
    <row r="18" spans="1:8" ht="18.75" customHeight="1" outlineLevel="1" x14ac:dyDescent="0.2">
      <c r="A18" s="18" t="s">
        <v>24</v>
      </c>
      <c r="B18" s="18"/>
      <c r="C18" s="18"/>
      <c r="D18" s="18"/>
      <c r="E18" s="10" t="s">
        <v>23</v>
      </c>
      <c r="F18" s="13">
        <v>3362</v>
      </c>
      <c r="G18" s="13">
        <v>139</v>
      </c>
      <c r="H18" s="13">
        <f t="shared" si="0"/>
        <v>4.134443783462225</v>
      </c>
    </row>
    <row r="19" spans="1:8" s="6" customFormat="1" ht="19.5" customHeight="1" x14ac:dyDescent="0.2">
      <c r="A19" s="17" t="s">
        <v>26</v>
      </c>
      <c r="B19" s="17"/>
      <c r="C19" s="17"/>
      <c r="D19" s="17"/>
      <c r="E19" s="9" t="s">
        <v>25</v>
      </c>
      <c r="F19" s="12">
        <f>F20+F21+F22+F23</f>
        <v>183349.59999999998</v>
      </c>
      <c r="G19" s="12">
        <f>G20+G21+G22+G23</f>
        <v>32521.3</v>
      </c>
      <c r="H19" s="12">
        <f t="shared" si="0"/>
        <v>17.737317125316881</v>
      </c>
    </row>
    <row r="20" spans="1:8" ht="16.5" customHeight="1" outlineLevel="1" x14ac:dyDescent="0.2">
      <c r="A20" s="18" t="s">
        <v>28</v>
      </c>
      <c r="B20" s="18"/>
      <c r="C20" s="18"/>
      <c r="D20" s="18"/>
      <c r="E20" s="10" t="s">
        <v>27</v>
      </c>
      <c r="F20" s="13">
        <v>27460.400000000001</v>
      </c>
      <c r="G20" s="13">
        <v>6638.6</v>
      </c>
      <c r="H20" s="13">
        <f t="shared" si="0"/>
        <v>24.175175889644724</v>
      </c>
    </row>
    <row r="21" spans="1:8" ht="18.75" customHeight="1" outlineLevel="1" x14ac:dyDescent="0.2">
      <c r="A21" s="18" t="s">
        <v>30</v>
      </c>
      <c r="B21" s="18"/>
      <c r="C21" s="18"/>
      <c r="D21" s="18"/>
      <c r="E21" s="10" t="s">
        <v>29</v>
      </c>
      <c r="F21" s="13">
        <v>17931.900000000001</v>
      </c>
      <c r="G21" s="13">
        <v>5363.2</v>
      </c>
      <c r="H21" s="13">
        <f t="shared" si="0"/>
        <v>29.908710175720362</v>
      </c>
    </row>
    <row r="22" spans="1:8" ht="17.25" customHeight="1" outlineLevel="1" x14ac:dyDescent="0.2">
      <c r="A22" s="18" t="s">
        <v>32</v>
      </c>
      <c r="B22" s="18"/>
      <c r="C22" s="18"/>
      <c r="D22" s="18"/>
      <c r="E22" s="10" t="s">
        <v>31</v>
      </c>
      <c r="F22" s="13">
        <v>112517</v>
      </c>
      <c r="G22" s="13">
        <v>11415.8</v>
      </c>
      <c r="H22" s="13">
        <f t="shared" si="0"/>
        <v>10.145844627922891</v>
      </c>
    </row>
    <row r="23" spans="1:8" ht="24.75" customHeight="1" outlineLevel="1" x14ac:dyDescent="0.2">
      <c r="A23" s="18" t="s">
        <v>34</v>
      </c>
      <c r="B23" s="18"/>
      <c r="C23" s="18"/>
      <c r="D23" s="18"/>
      <c r="E23" s="10" t="s">
        <v>33</v>
      </c>
      <c r="F23" s="13">
        <v>25440.3</v>
      </c>
      <c r="G23" s="13">
        <v>9103.7000000000007</v>
      </c>
      <c r="H23" s="13">
        <f t="shared" si="0"/>
        <v>35.784562288966725</v>
      </c>
    </row>
    <row r="24" spans="1:8" s="6" customFormat="1" ht="18" customHeight="1" x14ac:dyDescent="0.2">
      <c r="A24" s="17" t="s">
        <v>36</v>
      </c>
      <c r="B24" s="17"/>
      <c r="C24" s="17"/>
      <c r="D24" s="17"/>
      <c r="E24" s="9" t="s">
        <v>35</v>
      </c>
      <c r="F24" s="12">
        <f>F25</f>
        <v>1080.5999999999999</v>
      </c>
      <c r="G24" s="12">
        <f>G25</f>
        <v>228</v>
      </c>
      <c r="H24" s="12">
        <f t="shared" si="0"/>
        <v>21.099389228206554</v>
      </c>
    </row>
    <row r="25" spans="1:8" ht="24.75" customHeight="1" outlineLevel="1" x14ac:dyDescent="0.2">
      <c r="A25" s="18" t="s">
        <v>38</v>
      </c>
      <c r="B25" s="18"/>
      <c r="C25" s="18"/>
      <c r="D25" s="18"/>
      <c r="E25" s="10" t="s">
        <v>37</v>
      </c>
      <c r="F25" s="13">
        <v>1080.5999999999999</v>
      </c>
      <c r="G25" s="13">
        <v>228</v>
      </c>
      <c r="H25" s="13">
        <f t="shared" si="0"/>
        <v>21.099389228206554</v>
      </c>
    </row>
    <row r="26" spans="1:8" s="6" customFormat="1" ht="21" customHeight="1" x14ac:dyDescent="0.2">
      <c r="A26" s="17" t="s">
        <v>40</v>
      </c>
      <c r="B26" s="17"/>
      <c r="C26" s="17"/>
      <c r="D26" s="17"/>
      <c r="E26" s="9" t="s">
        <v>39</v>
      </c>
      <c r="F26" s="12">
        <f>F27</f>
        <v>467.4</v>
      </c>
      <c r="G26" s="12">
        <f>G27</f>
        <v>0</v>
      </c>
      <c r="H26" s="13">
        <f t="shared" si="0"/>
        <v>0</v>
      </c>
    </row>
    <row r="27" spans="1:8" ht="21" customHeight="1" outlineLevel="1" x14ac:dyDescent="0.2">
      <c r="A27" s="18" t="s">
        <v>42</v>
      </c>
      <c r="B27" s="18"/>
      <c r="C27" s="18"/>
      <c r="D27" s="18"/>
      <c r="E27" s="10" t="s">
        <v>41</v>
      </c>
      <c r="F27" s="13">
        <v>467.4</v>
      </c>
      <c r="G27" s="13">
        <v>0</v>
      </c>
      <c r="H27" s="13">
        <f t="shared" si="0"/>
        <v>0</v>
      </c>
    </row>
    <row r="28" spans="1:8" s="6" customFormat="1" ht="24" customHeight="1" x14ac:dyDescent="0.2">
      <c r="A28" s="17" t="s">
        <v>44</v>
      </c>
      <c r="B28" s="17"/>
      <c r="C28" s="17"/>
      <c r="D28" s="17"/>
      <c r="E28" s="9" t="s">
        <v>43</v>
      </c>
      <c r="F28" s="12">
        <f>F29+F30</f>
        <v>15309.8</v>
      </c>
      <c r="G28" s="12">
        <f>G29+G30</f>
        <v>7386.6</v>
      </c>
      <c r="H28" s="12">
        <f t="shared" si="0"/>
        <v>48.247527727338053</v>
      </c>
    </row>
    <row r="29" spans="1:8" ht="15" customHeight="1" outlineLevel="1" x14ac:dyDescent="0.2">
      <c r="A29" s="18" t="s">
        <v>46</v>
      </c>
      <c r="B29" s="18"/>
      <c r="C29" s="18"/>
      <c r="D29" s="18"/>
      <c r="E29" s="10" t="s">
        <v>45</v>
      </c>
      <c r="F29" s="13">
        <v>11255.8</v>
      </c>
      <c r="G29" s="13">
        <v>6036</v>
      </c>
      <c r="H29" s="13">
        <f t="shared" si="0"/>
        <v>53.625686312834276</v>
      </c>
    </row>
    <row r="30" spans="1:8" ht="16.5" customHeight="1" outlineLevel="1" x14ac:dyDescent="0.2">
      <c r="A30" s="18" t="s">
        <v>48</v>
      </c>
      <c r="B30" s="18"/>
      <c r="C30" s="18"/>
      <c r="D30" s="18"/>
      <c r="E30" s="10" t="s">
        <v>47</v>
      </c>
      <c r="F30" s="13">
        <v>4054</v>
      </c>
      <c r="G30" s="13">
        <v>1350.6</v>
      </c>
      <c r="H30" s="13">
        <f t="shared" si="0"/>
        <v>33.315244203256043</v>
      </c>
    </row>
    <row r="31" spans="1:8" s="6" customFormat="1" ht="15.75" customHeight="1" x14ac:dyDescent="0.2">
      <c r="A31" s="17" t="s">
        <v>50</v>
      </c>
      <c r="B31" s="17"/>
      <c r="C31" s="17"/>
      <c r="D31" s="17"/>
      <c r="E31" s="9" t="s">
        <v>49</v>
      </c>
      <c r="F31" s="12">
        <f>F32+F33</f>
        <v>5599.2999999999993</v>
      </c>
      <c r="G31" s="12">
        <f>G32+G33</f>
        <v>4487.0999999999995</v>
      </c>
      <c r="H31" s="12">
        <f t="shared" si="0"/>
        <v>80.136802814637548</v>
      </c>
    </row>
    <row r="32" spans="1:8" ht="21" customHeight="1" outlineLevel="1" x14ac:dyDescent="0.2">
      <c r="A32" s="18" t="s">
        <v>52</v>
      </c>
      <c r="B32" s="18"/>
      <c r="C32" s="18"/>
      <c r="D32" s="18"/>
      <c r="E32" s="10" t="s">
        <v>51</v>
      </c>
      <c r="F32" s="13">
        <v>1548.6</v>
      </c>
      <c r="G32" s="13">
        <v>696.9</v>
      </c>
      <c r="H32" s="13">
        <f t="shared" si="0"/>
        <v>45.001937233630379</v>
      </c>
    </row>
    <row r="33" spans="1:8" ht="18.75" customHeight="1" outlineLevel="1" x14ac:dyDescent="0.2">
      <c r="A33" s="18" t="s">
        <v>54</v>
      </c>
      <c r="B33" s="18"/>
      <c r="C33" s="18"/>
      <c r="D33" s="18"/>
      <c r="E33" s="10" t="s">
        <v>53</v>
      </c>
      <c r="F33" s="13">
        <v>4050.7</v>
      </c>
      <c r="G33" s="13">
        <v>3790.2</v>
      </c>
      <c r="H33" s="13">
        <f t="shared" si="0"/>
        <v>93.569012763226112</v>
      </c>
    </row>
    <row r="34" spans="1:8" s="6" customFormat="1" ht="18.75" customHeight="1" x14ac:dyDescent="0.2">
      <c r="A34" s="17" t="s">
        <v>56</v>
      </c>
      <c r="B34" s="17"/>
      <c r="C34" s="17"/>
      <c r="D34" s="17"/>
      <c r="E34" s="9" t="s">
        <v>55</v>
      </c>
      <c r="F34" s="12">
        <f>F35</f>
        <v>1622</v>
      </c>
      <c r="G34" s="12">
        <f>G35</f>
        <v>0</v>
      </c>
      <c r="H34" s="12">
        <f t="shared" si="0"/>
        <v>0</v>
      </c>
    </row>
    <row r="35" spans="1:8" ht="24" customHeight="1" outlineLevel="1" x14ac:dyDescent="0.2">
      <c r="A35" s="18" t="s">
        <v>58</v>
      </c>
      <c r="B35" s="18"/>
      <c r="C35" s="18"/>
      <c r="D35" s="18"/>
      <c r="E35" s="10" t="s">
        <v>57</v>
      </c>
      <c r="F35" s="13">
        <v>1622</v>
      </c>
      <c r="G35" s="13">
        <v>0</v>
      </c>
      <c r="H35" s="13">
        <f t="shared" si="0"/>
        <v>0</v>
      </c>
    </row>
    <row r="36" spans="1:8" ht="29.25" customHeight="1" x14ac:dyDescent="0.2">
      <c r="A36" s="19" t="s">
        <v>62</v>
      </c>
      <c r="B36" s="19"/>
      <c r="C36" s="19"/>
      <c r="D36" s="19"/>
      <c r="E36" s="11"/>
      <c r="F36" s="12">
        <f>F7+F14+F19+F24+F26+F28+F31+F34</f>
        <v>290304.99999999994</v>
      </c>
      <c r="G36" s="12">
        <f>G7+G14+G19+G24+G26+G28+G31+G34</f>
        <v>56736.2</v>
      </c>
      <c r="H36" s="12">
        <f t="shared" si="0"/>
        <v>19.543652365615479</v>
      </c>
    </row>
  </sheetData>
  <mergeCells count="32">
    <mergeCell ref="A36:D36"/>
    <mergeCell ref="B2:H4"/>
    <mergeCell ref="A33:D33"/>
    <mergeCell ref="A34:D34"/>
    <mergeCell ref="A35:D35"/>
    <mergeCell ref="A30:D30"/>
    <mergeCell ref="A31:D31"/>
    <mergeCell ref="A32:D32"/>
    <mergeCell ref="A27:D27"/>
    <mergeCell ref="A28:D28"/>
    <mergeCell ref="A29:D29"/>
    <mergeCell ref="A24:D24"/>
    <mergeCell ref="A25:D25"/>
    <mergeCell ref="A26:D26"/>
    <mergeCell ref="A21:D21"/>
    <mergeCell ref="A22:D22"/>
    <mergeCell ref="A14:D14"/>
    <mergeCell ref="A9:D9"/>
    <mergeCell ref="A10:D10"/>
    <mergeCell ref="A11:D11"/>
    <mergeCell ref="A23:D23"/>
    <mergeCell ref="A18:D18"/>
    <mergeCell ref="A19:D19"/>
    <mergeCell ref="A20:D20"/>
    <mergeCell ref="A15:D15"/>
    <mergeCell ref="A16:D16"/>
    <mergeCell ref="A17:D17"/>
    <mergeCell ref="A6:D6"/>
    <mergeCell ref="A7:D7"/>
    <mergeCell ref="A8:D8"/>
    <mergeCell ref="A12:D12"/>
    <mergeCell ref="A13:D13"/>
  </mergeCells>
  <pageMargins left="0.98425196850393704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2020-07-17T07:50:49Z</cp:lastPrinted>
  <dcterms:modified xsi:type="dcterms:W3CDTF">2020-07-17T07:51:46Z</dcterms:modified>
</cp:coreProperties>
</file>