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C18" i="1" l="1"/>
  <c r="C17" i="1" l="1"/>
  <c r="C13" i="1"/>
  <c r="C6" i="1" s="1"/>
  <c r="C35" i="1" s="1"/>
  <c r="C29" i="1" l="1"/>
  <c r="C30" i="1"/>
  <c r="B29" i="1"/>
  <c r="B35" i="1" s="1"/>
  <c r="B30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31" i="1"/>
  <c r="D32" i="1"/>
  <c r="D33" i="1"/>
  <c r="D34" i="1"/>
  <c r="B17" i="1"/>
  <c r="B18" i="1"/>
  <c r="C24" i="1"/>
  <c r="B24" i="1"/>
  <c r="B27" i="1"/>
  <c r="B9" i="1"/>
  <c r="B6" i="1" s="1"/>
  <c r="B5" i="1" s="1"/>
  <c r="B13" i="1"/>
  <c r="D30" i="1" l="1"/>
  <c r="D29" i="1"/>
  <c r="D35" i="1"/>
  <c r="C5" i="1"/>
  <c r="D5" i="1"/>
  <c r="D6" i="1"/>
</calcChain>
</file>

<file path=xl/sharedStrings.xml><?xml version="1.0" encoding="utf-8"?>
<sst xmlns="http://schemas.openxmlformats.org/spreadsheetml/2006/main" count="37" uniqueCount="37">
  <si>
    <t>тыс. руб.</t>
  </si>
  <si>
    <t xml:space="preserve">Наименование </t>
  </si>
  <si>
    <t>Утверждено                      на 2020 год</t>
  </si>
  <si>
    <t xml:space="preserve">Исполнено на 01.04.2020 года                       </t>
  </si>
  <si>
    <t>НАЛОГОВЫЕ И НЕНАЛОГОВЫЕ ДОХОДЫ</t>
  </si>
  <si>
    <t>Налоговые доходы</t>
  </si>
  <si>
    <t>Налоги на прибыль, доходы</t>
  </si>
  <si>
    <t>Налоги на совокупный доход</t>
  </si>
  <si>
    <t>Налоги на имущество</t>
  </si>
  <si>
    <t>Неналоговые доходы</t>
  </si>
  <si>
    <t>Доходы от использования имущества, находящегося в государственной и муниципальной собственности</t>
  </si>
  <si>
    <t>Доходы от оказания платных услуг (работ) и компенсации затрат государства</t>
  </si>
  <si>
    <t>Доходы от продажи материальных и нематериальных активов</t>
  </si>
  <si>
    <t>Штрафы, санкции, возмещение ущерба</t>
  </si>
  <si>
    <t>БЕЗВОЗМЕЗДНЫЕ ПОСТУПЛЕНИЯ</t>
  </si>
  <si>
    <t>Дотации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</si>
  <si>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</si>
  <si>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</si>
  <si>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Иные межбюджетные трансферты</t>
  </si>
  <si>
    <t>ВСЕГО ДОХОДОВ</t>
  </si>
  <si>
    <t>Сведения об исполнении бюджета города Колы по доходам  в разрезе видов доходов в сравнении с запланированными значениями за  1 квартал 2020 года</t>
  </si>
  <si>
    <t>Налоги на товары (работы, услуги), реализуемые на территории Российской Федерации (Акцизы по подакцизным товарам (продукции), производимым на территории Российской Федерации)</t>
  </si>
  <si>
    <t>Налог, взимаемый с налогоплательщиков, выбравших в качестве объекта налогообложения доходы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</si>
  <si>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</si>
  <si>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Единый сельскохозяйственный налог</t>
  </si>
  <si>
    <t>Налог на имущество физических лиц</t>
  </si>
  <si>
    <t>Земельный налог с организаций</t>
  </si>
  <si>
    <t>Земельный налог с физических лиц</t>
  </si>
  <si>
    <t xml:space="preserve">  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поселений, а также средства от продажи права на заключение договоров аренды указанных земельных участков</t>
  </si>
  <si>
    <t xml:space="preserve"> Доходы от сдачи в аренду имущества, составляющего казну городских поселений (за исключением земельных участков)</t>
  </si>
  <si>
    <t xml:space="preserve">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</t>
  </si>
  <si>
    <t>Доходы от реализации имущества, находящегося в собственности городских поселений (за исключением движимого имущества муниципальных бюджетных и автономных учреждений),а также имущества муниципальных унитарных предприятий,в том числе казенных), в части реализации основных средств по указанному имуществу</t>
  </si>
  <si>
    <t xml:space="preserve">  Доходы от продажи земельных участков, находящихся в государственной и муниципальной собственности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</si>
  <si>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</si>
  <si>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БЕЗВОЗМЕЗДНЫЕ ПОСТУПЛЕНИЯ ОТ ДРУГИХ БЮДЖЕТОВ БЮДЖЕТНОЙ СИСТЕМЫ РОССИЙСКОЙ ФЕДЕРАЦИИ</t>
  </si>
  <si>
    <t>Процент  исполнения (%)</t>
  </si>
  <si>
    <t>Платежи в целях возмещения причиненного ущерба (убытков)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</si>
</sst>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.5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i/>
      <sz val="10.5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2" fillId="0" borderId="0" xfId="0" applyFont="1" applyAlignment="1">
      <alignment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/>
    </xf>
    <xf numFmtId="164" fontId="1" fillId="0" borderId="1" xfId="0" applyNumberFormat="1" applyFont="1" applyBorder="1" applyAlignment="1">
      <alignment horizontal="center" vertical="center"/>
    </xf>
    <xf numFmtId="164" fontId="8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164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164" fontId="5" fillId="0" borderId="1" xfId="0" applyNumberFormat="1" applyFont="1" applyBorder="1" applyAlignment="1">
      <alignment horizontal="center" vertical="center"/>
    </xf>
    <xf numFmtId="164" fontId="6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8" fillId="0" borderId="0" xfId="0" applyFont="1" applyAlignment="1">
      <alignment horizontal="right" vertical="center"/>
    </xf>
    <xf numFmtId="164" fontId="4" fillId="2" borderId="1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5"/>
  <sheetViews>
    <sheetView tabSelected="1" topLeftCell="A25" workbookViewId="0">
      <selection activeCell="B32" sqref="B32"/>
    </sheetView>
  </sheetViews>
  <sheetFormatPr defaultRowHeight="15" x14ac:dyDescent="0.25"/>
  <cols>
    <col min="1" max="1" width="59.140625" customWidth="1"/>
    <col min="2" max="2" width="15.7109375" customWidth="1"/>
    <col min="3" max="3" width="16.5703125" customWidth="1"/>
    <col min="4" max="4" width="15.140625" customWidth="1"/>
  </cols>
  <sheetData>
    <row r="1" spans="1:4" x14ac:dyDescent="0.25">
      <c r="A1" s="19" t="s">
        <v>20</v>
      </c>
      <c r="B1" s="19"/>
      <c r="C1" s="19"/>
      <c r="D1" s="19"/>
    </row>
    <row r="2" spans="1:4" ht="18.75" customHeight="1" x14ac:dyDescent="0.25">
      <c r="A2" s="19"/>
      <c r="B2" s="19"/>
      <c r="C2" s="19"/>
      <c r="D2" s="19"/>
    </row>
    <row r="3" spans="1:4" x14ac:dyDescent="0.25">
      <c r="A3" s="1"/>
      <c r="B3" s="1"/>
      <c r="C3" s="1"/>
      <c r="D3" s="17" t="s">
        <v>0</v>
      </c>
    </row>
    <row r="4" spans="1:4" ht="30" x14ac:dyDescent="0.25">
      <c r="A4" s="3" t="s">
        <v>1</v>
      </c>
      <c r="B4" s="5" t="s">
        <v>2</v>
      </c>
      <c r="C4" s="6" t="s">
        <v>3</v>
      </c>
      <c r="D4" s="6" t="s">
        <v>35</v>
      </c>
    </row>
    <row r="5" spans="1:4" x14ac:dyDescent="0.25">
      <c r="A5" s="13" t="s">
        <v>4</v>
      </c>
      <c r="B5" s="12">
        <f>B6+B17</f>
        <v>103636.90000000001</v>
      </c>
      <c r="C5" s="12">
        <f>C6+C17</f>
        <v>26449.200000000004</v>
      </c>
      <c r="D5" s="14">
        <f>C5/B5*100</f>
        <v>25.521025812234832</v>
      </c>
    </row>
    <row r="6" spans="1:4" ht="15.75" x14ac:dyDescent="0.25">
      <c r="A6" s="7" t="s">
        <v>5</v>
      </c>
      <c r="B6" s="12">
        <f>B7+B8+B9+B13</f>
        <v>89450.8</v>
      </c>
      <c r="C6" s="12">
        <f>C7+C8+C9+C13</f>
        <v>24484.300000000003</v>
      </c>
      <c r="D6" s="14">
        <f t="shared" ref="D6:D35" si="0">C6/B6*100</f>
        <v>27.371806624423705</v>
      </c>
    </row>
    <row r="7" spans="1:4" x14ac:dyDescent="0.25">
      <c r="A7" s="2" t="s">
        <v>6</v>
      </c>
      <c r="B7" s="8">
        <v>52520</v>
      </c>
      <c r="C7" s="8">
        <v>13352.2</v>
      </c>
      <c r="D7" s="15">
        <f t="shared" si="0"/>
        <v>25.423076923076927</v>
      </c>
    </row>
    <row r="8" spans="1:4" ht="60" x14ac:dyDescent="0.25">
      <c r="A8" s="2" t="s">
        <v>21</v>
      </c>
      <c r="B8" s="8">
        <v>1774.8</v>
      </c>
      <c r="C8" s="8">
        <v>433.6</v>
      </c>
      <c r="D8" s="15">
        <f t="shared" si="0"/>
        <v>24.430921794004959</v>
      </c>
    </row>
    <row r="9" spans="1:4" x14ac:dyDescent="0.25">
      <c r="A9" s="2" t="s">
        <v>7</v>
      </c>
      <c r="B9" s="8">
        <f>B10+B11+B12</f>
        <v>16916</v>
      </c>
      <c r="C9" s="8">
        <v>3983</v>
      </c>
      <c r="D9" s="15">
        <f t="shared" si="0"/>
        <v>23.545755497753607</v>
      </c>
    </row>
    <row r="10" spans="1:4" ht="30" x14ac:dyDescent="0.25">
      <c r="A10" s="4" t="s">
        <v>22</v>
      </c>
      <c r="B10" s="9">
        <v>10647</v>
      </c>
      <c r="C10" s="9">
        <v>2875.9</v>
      </c>
      <c r="D10" s="15">
        <f t="shared" si="0"/>
        <v>27.011364703672395</v>
      </c>
    </row>
    <row r="11" spans="1:4" ht="45" x14ac:dyDescent="0.25">
      <c r="A11" s="4" t="s">
        <v>23</v>
      </c>
      <c r="B11" s="9">
        <v>6253</v>
      </c>
      <c r="C11" s="9">
        <v>1107.0999999999999</v>
      </c>
      <c r="D11" s="15">
        <f t="shared" si="0"/>
        <v>17.705101551255396</v>
      </c>
    </row>
    <row r="12" spans="1:4" x14ac:dyDescent="0.25">
      <c r="A12" s="4" t="s">
        <v>24</v>
      </c>
      <c r="B12" s="9">
        <v>16</v>
      </c>
      <c r="C12" s="9">
        <v>0</v>
      </c>
      <c r="D12" s="15">
        <f t="shared" si="0"/>
        <v>0</v>
      </c>
    </row>
    <row r="13" spans="1:4" x14ac:dyDescent="0.25">
      <c r="A13" s="2" t="s">
        <v>8</v>
      </c>
      <c r="B13" s="8">
        <f>B14+B15+B16</f>
        <v>18240</v>
      </c>
      <c r="C13" s="8">
        <f>C14+C15+C16</f>
        <v>6715.5</v>
      </c>
      <c r="D13" s="15">
        <f t="shared" si="0"/>
        <v>36.817434210526315</v>
      </c>
    </row>
    <row r="14" spans="1:4" x14ac:dyDescent="0.25">
      <c r="A14" s="4" t="s">
        <v>25</v>
      </c>
      <c r="B14" s="9">
        <v>2140</v>
      </c>
      <c r="C14" s="9">
        <v>1370.4</v>
      </c>
      <c r="D14" s="15">
        <f t="shared" si="0"/>
        <v>64.037383177570092</v>
      </c>
    </row>
    <row r="15" spans="1:4" x14ac:dyDescent="0.25">
      <c r="A15" s="4" t="s">
        <v>26</v>
      </c>
      <c r="B15" s="9">
        <v>12800</v>
      </c>
      <c r="C15" s="9">
        <v>5100.6000000000004</v>
      </c>
      <c r="D15" s="15">
        <f t="shared" si="0"/>
        <v>39.848437500000003</v>
      </c>
    </row>
    <row r="16" spans="1:4" x14ac:dyDescent="0.25">
      <c r="A16" s="4" t="s">
        <v>27</v>
      </c>
      <c r="B16" s="9">
        <v>3300</v>
      </c>
      <c r="C16" s="9">
        <v>244.5</v>
      </c>
      <c r="D16" s="15">
        <f t="shared" si="0"/>
        <v>7.4090909090909101</v>
      </c>
    </row>
    <row r="17" spans="1:4" ht="15.75" x14ac:dyDescent="0.25">
      <c r="A17" s="7" t="s">
        <v>9</v>
      </c>
      <c r="B17" s="12">
        <f>B18+B23+B24+B27</f>
        <v>14186.1</v>
      </c>
      <c r="C17" s="12">
        <f>C18+C23+C24+C27</f>
        <v>1964.8999999999996</v>
      </c>
      <c r="D17" s="14">
        <f t="shared" si="0"/>
        <v>13.850882201591697</v>
      </c>
    </row>
    <row r="18" spans="1:4" ht="27" x14ac:dyDescent="0.25">
      <c r="A18" s="10" t="s">
        <v>10</v>
      </c>
      <c r="B18" s="8">
        <f>B19+B20+B21+B22</f>
        <v>11343.9</v>
      </c>
      <c r="C18" s="8">
        <f>C19+C20+C21+C22</f>
        <v>1456.2999999999997</v>
      </c>
      <c r="D18" s="15">
        <f t="shared" si="0"/>
        <v>12.837736580893694</v>
      </c>
    </row>
    <row r="19" spans="1:4" ht="94.5" customHeight="1" x14ac:dyDescent="0.25">
      <c r="A19" s="11" t="s">
        <v>28</v>
      </c>
      <c r="B19" s="9">
        <v>6867.6</v>
      </c>
      <c r="C19" s="9">
        <v>1039.5999999999999</v>
      </c>
      <c r="D19" s="15">
        <f t="shared" si="0"/>
        <v>15.137748267225811</v>
      </c>
    </row>
    <row r="20" spans="1:4" ht="94.5" customHeight="1" x14ac:dyDescent="0.25">
      <c r="A20" s="11" t="s">
        <v>33</v>
      </c>
      <c r="B20" s="9">
        <v>857</v>
      </c>
      <c r="C20" s="9">
        <v>0</v>
      </c>
      <c r="D20" s="15">
        <f t="shared" si="0"/>
        <v>0</v>
      </c>
    </row>
    <row r="21" spans="1:4" ht="60" customHeight="1" x14ac:dyDescent="0.25">
      <c r="A21" s="11" t="s">
        <v>29</v>
      </c>
      <c r="B21" s="9">
        <v>3100</v>
      </c>
      <c r="C21" s="9">
        <v>303.60000000000002</v>
      </c>
      <c r="D21" s="15">
        <f t="shared" si="0"/>
        <v>9.7935483870967754</v>
      </c>
    </row>
    <row r="22" spans="1:4" ht="67.5" x14ac:dyDescent="0.25">
      <c r="A22" s="11" t="s">
        <v>30</v>
      </c>
      <c r="B22" s="9">
        <v>519.29999999999995</v>
      </c>
      <c r="C22" s="9">
        <v>113.1</v>
      </c>
      <c r="D22" s="15">
        <f t="shared" si="0"/>
        <v>21.779318313113809</v>
      </c>
    </row>
    <row r="23" spans="1:4" ht="30" x14ac:dyDescent="0.25">
      <c r="A23" s="2" t="s">
        <v>11</v>
      </c>
      <c r="B23" s="8">
        <v>239.2</v>
      </c>
      <c r="C23" s="8">
        <v>0</v>
      </c>
      <c r="D23" s="15">
        <f t="shared" si="0"/>
        <v>0</v>
      </c>
    </row>
    <row r="24" spans="1:4" x14ac:dyDescent="0.25">
      <c r="A24" s="2" t="s">
        <v>12</v>
      </c>
      <c r="B24" s="8">
        <f>B25+B26</f>
        <v>2592.5</v>
      </c>
      <c r="C24" s="8">
        <f>C25+C26</f>
        <v>508.6</v>
      </c>
      <c r="D24" s="15">
        <f t="shared" si="0"/>
        <v>19.618129218900677</v>
      </c>
    </row>
    <row r="25" spans="1:4" ht="105" x14ac:dyDescent="0.25">
      <c r="A25" s="4" t="s">
        <v>31</v>
      </c>
      <c r="B25" s="9">
        <v>848.4</v>
      </c>
      <c r="C25" s="9">
        <v>75.900000000000006</v>
      </c>
      <c r="D25" s="15">
        <f t="shared" si="0"/>
        <v>8.9462517680339477</v>
      </c>
    </row>
    <row r="26" spans="1:4" ht="54.75" customHeight="1" x14ac:dyDescent="0.25">
      <c r="A26" s="4" t="s">
        <v>32</v>
      </c>
      <c r="B26" s="9">
        <v>1744.1</v>
      </c>
      <c r="C26" s="9">
        <v>432.7</v>
      </c>
      <c r="D26" s="15">
        <f t="shared" si="0"/>
        <v>24.809357261624907</v>
      </c>
    </row>
    <row r="27" spans="1:4" ht="59.25" customHeight="1" x14ac:dyDescent="0.25">
      <c r="A27" s="2" t="s">
        <v>13</v>
      </c>
      <c r="B27" s="8">
        <f>B28</f>
        <v>10.5</v>
      </c>
      <c r="C27" s="8">
        <v>0</v>
      </c>
      <c r="D27" s="15">
        <f t="shared" si="0"/>
        <v>0</v>
      </c>
    </row>
    <row r="28" spans="1:4" ht="30" x14ac:dyDescent="0.25">
      <c r="A28" s="4" t="s">
        <v>36</v>
      </c>
      <c r="B28" s="9">
        <v>10.5</v>
      </c>
      <c r="C28" s="9">
        <v>0</v>
      </c>
      <c r="D28" s="15">
        <f t="shared" si="0"/>
        <v>0</v>
      </c>
    </row>
    <row r="29" spans="1:4" x14ac:dyDescent="0.25">
      <c r="A29" s="13" t="s">
        <v>14</v>
      </c>
      <c r="B29" s="12">
        <f>B30</f>
        <v>77971.299999999988</v>
      </c>
      <c r="C29" s="12">
        <f>C30</f>
        <v>3907.9</v>
      </c>
      <c r="D29" s="14">
        <f t="shared" si="0"/>
        <v>5.0119723539302292</v>
      </c>
    </row>
    <row r="30" spans="1:4" ht="42.75" x14ac:dyDescent="0.25">
      <c r="A30" s="13" t="s">
        <v>34</v>
      </c>
      <c r="B30" s="12">
        <f>B31+B32+B33+B34</f>
        <v>77971.299999999988</v>
      </c>
      <c r="C30" s="12">
        <f>C31+C32+C33+C34</f>
        <v>3907.9</v>
      </c>
      <c r="D30" s="14">
        <f t="shared" si="0"/>
        <v>5.0119723539302292</v>
      </c>
    </row>
    <row r="31" spans="1:4" ht="30" x14ac:dyDescent="0.25">
      <c r="A31" s="2" t="s">
        <v>15</v>
      </c>
      <c r="B31" s="8">
        <v>9197</v>
      </c>
      <c r="C31" s="8">
        <v>0</v>
      </c>
      <c r="D31" s="15">
        <f t="shared" si="0"/>
        <v>0</v>
      </c>
    </row>
    <row r="32" spans="1:4" ht="30" x14ac:dyDescent="0.25">
      <c r="A32" s="2" t="s">
        <v>16</v>
      </c>
      <c r="B32" s="8">
        <v>37654.1</v>
      </c>
      <c r="C32" s="8">
        <v>3791.9</v>
      </c>
      <c r="D32" s="15">
        <f t="shared" si="0"/>
        <v>10.07035090468236</v>
      </c>
    </row>
    <row r="33" spans="1:4" ht="30" x14ac:dyDescent="0.25">
      <c r="A33" s="2" t="s">
        <v>17</v>
      </c>
      <c r="B33" s="8">
        <v>1120.2</v>
      </c>
      <c r="C33" s="8">
        <v>116</v>
      </c>
      <c r="D33" s="15">
        <f t="shared" si="0"/>
        <v>10.355293697554007</v>
      </c>
    </row>
    <row r="34" spans="1:4" x14ac:dyDescent="0.25">
      <c r="A34" s="2" t="s">
        <v>18</v>
      </c>
      <c r="B34" s="8">
        <v>30000</v>
      </c>
      <c r="C34" s="8">
        <v>0</v>
      </c>
      <c r="D34" s="15">
        <f t="shared" si="0"/>
        <v>0</v>
      </c>
    </row>
    <row r="35" spans="1:4" x14ac:dyDescent="0.25">
      <c r="A35" s="16" t="s">
        <v>19</v>
      </c>
      <c r="B35" s="18">
        <f>B6+B17+B29</f>
        <v>181608.2</v>
      </c>
      <c r="C35" s="18">
        <f>C6+C17+C29</f>
        <v>30357.100000000006</v>
      </c>
      <c r="D35" s="14">
        <f t="shared" si="0"/>
        <v>16.715709973448337</v>
      </c>
    </row>
  </sheetData>
  <mergeCells count="1">
    <mergeCell ref="A1:D2"/>
  </mergeCells>
  <pageMargins left="0.7" right="0.7" top="0.75" bottom="0.75" header="0.3" footer="0.3"/>
  <pageSetup paperSize="9" scale="82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2020-04-24T11:41:48Z</dcterms:modified>
</cp:coreProperties>
</file>